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os\Desktop\"/>
    </mc:Choice>
  </mc:AlternateContent>
  <bookViews>
    <workbookView xWindow="10395" yWindow="-105" windowWidth="14850" windowHeight="12735"/>
  </bookViews>
  <sheets>
    <sheet name="Worksheet" sheetId="2" r:id="rId1"/>
    <sheet name="to Peers" sheetId="3" r:id="rId2"/>
  </sheets>
  <calcPr calcId="152511"/>
</workbook>
</file>

<file path=xl/calcChain.xml><?xml version="1.0" encoding="utf-8"?>
<calcChain xmlns="http://schemas.openxmlformats.org/spreadsheetml/2006/main">
  <c r="C171" i="2" l="1"/>
  <c r="D171" i="2" s="1"/>
  <c r="C172" i="2"/>
  <c r="D172" i="2"/>
  <c r="C173" i="2"/>
  <c r="D173" i="2"/>
  <c r="C174" i="2"/>
  <c r="D174" i="2" s="1"/>
  <c r="C175" i="2"/>
  <c r="D175" i="2" s="1"/>
  <c r="C176" i="2"/>
  <c r="D176" i="2"/>
  <c r="G28" i="2" s="1"/>
  <c r="C177" i="2"/>
  <c r="D177" i="2"/>
  <c r="C154" i="2" l="1"/>
  <c r="D154" i="2"/>
  <c r="C155" i="2"/>
  <c r="D155" i="2" s="1"/>
  <c r="C156" i="2"/>
  <c r="D156" i="2"/>
  <c r="C157" i="2"/>
  <c r="D157" i="2" s="1"/>
  <c r="C158" i="2"/>
  <c r="D158" i="2"/>
  <c r="C159" i="2"/>
  <c r="D159" i="2" s="1"/>
  <c r="C160" i="2"/>
  <c r="D160" i="2"/>
  <c r="C161" i="2"/>
  <c r="D161" i="2"/>
  <c r="C162" i="2"/>
  <c r="D162" i="2"/>
  <c r="C163" i="2"/>
  <c r="D163" i="2" s="1"/>
  <c r="C164" i="2"/>
  <c r="D164" i="2"/>
  <c r="C165" i="2"/>
  <c r="D165" i="2"/>
  <c r="C166" i="2"/>
  <c r="D166" i="2" s="1"/>
  <c r="C167" i="2"/>
  <c r="D167" i="2" s="1"/>
  <c r="C168" i="2"/>
  <c r="D168" i="2"/>
  <c r="C169" i="2"/>
  <c r="D169" i="2"/>
  <c r="C170" i="2"/>
  <c r="D170" i="2"/>
  <c r="C151" i="2" l="1"/>
  <c r="D151" i="2"/>
  <c r="C152" i="2"/>
  <c r="D152" i="2" s="1"/>
  <c r="C153" i="2"/>
  <c r="D153" i="2"/>
  <c r="G26" i="2" s="1"/>
  <c r="C150" i="2" l="1"/>
  <c r="D150" i="2" s="1"/>
  <c r="C149" i="2"/>
  <c r="D149" i="2" s="1"/>
  <c r="C148" i="2"/>
  <c r="D148" i="2" s="1"/>
  <c r="C147" i="2"/>
  <c r="D147" i="2" s="1"/>
  <c r="C146" i="2"/>
  <c r="D146" i="2" s="1"/>
  <c r="D145" i="2"/>
  <c r="C145" i="2"/>
  <c r="D144" i="2"/>
  <c r="C144" i="2"/>
  <c r="C143" i="2"/>
  <c r="D143" i="2" s="1"/>
  <c r="C142" i="2"/>
  <c r="D142" i="2" s="1"/>
  <c r="C141" i="2"/>
  <c r="D141" i="2" s="1"/>
  <c r="C140" i="2"/>
  <c r="D140" i="2" s="1"/>
  <c r="C139" i="2"/>
  <c r="D139" i="2" s="1"/>
  <c r="C138" i="2"/>
  <c r="D138" i="2" s="1"/>
  <c r="C137" i="2"/>
  <c r="D137" i="2" s="1"/>
  <c r="C136" i="2"/>
  <c r="D136" i="2" s="1"/>
  <c r="C135" i="2"/>
  <c r="D135" i="2" s="1"/>
  <c r="C134" i="2"/>
  <c r="D134" i="2" s="1"/>
  <c r="C133" i="2"/>
  <c r="D133" i="2" s="1"/>
  <c r="C132" i="2"/>
  <c r="D132" i="2" s="1"/>
  <c r="C131" i="2"/>
  <c r="D131" i="2" s="1"/>
  <c r="D130" i="2"/>
  <c r="C130" i="2"/>
  <c r="C129" i="2"/>
  <c r="D129" i="2" s="1"/>
  <c r="D128" i="2"/>
  <c r="C128" i="2"/>
  <c r="C127" i="2"/>
  <c r="D127" i="2" s="1"/>
  <c r="C126" i="2"/>
  <c r="D126" i="2" s="1"/>
  <c r="C125" i="2"/>
  <c r="D125" i="2" s="1"/>
  <c r="C124" i="2"/>
  <c r="D124" i="2" s="1"/>
  <c r="C123" i="2"/>
  <c r="D123" i="2" s="1"/>
  <c r="C122" i="2"/>
  <c r="D122" i="2" s="1"/>
  <c r="C121" i="2"/>
  <c r="D121" i="2" s="1"/>
  <c r="C120" i="2"/>
  <c r="D120" i="2" s="1"/>
  <c r="C119" i="2"/>
  <c r="D119" i="2" s="1"/>
  <c r="C118" i="2"/>
  <c r="D118" i="2" s="1"/>
  <c r="C117" i="2"/>
  <c r="D117" i="2" s="1"/>
  <c r="C116" i="2"/>
  <c r="D116" i="2" s="1"/>
  <c r="C115" i="2"/>
  <c r="D115" i="2" s="1"/>
  <c r="D114" i="2"/>
  <c r="C114" i="2"/>
  <c r="D113" i="2"/>
  <c r="C113" i="2"/>
  <c r="C112" i="2"/>
  <c r="D112" i="2" s="1"/>
  <c r="C111" i="2"/>
  <c r="D111" i="2" s="1"/>
  <c r="C110" i="2"/>
  <c r="D110" i="2" s="1"/>
  <c r="C109" i="2"/>
  <c r="D109" i="2" s="1"/>
  <c r="C108" i="2"/>
  <c r="D108" i="2" s="1"/>
  <c r="C107" i="2"/>
  <c r="D107" i="2" s="1"/>
  <c r="D106" i="2"/>
  <c r="C106" i="2"/>
  <c r="C105" i="2"/>
  <c r="D105" i="2" s="1"/>
  <c r="C104" i="2"/>
  <c r="D104" i="2" s="1"/>
  <c r="C103" i="2"/>
  <c r="D103" i="2" s="1"/>
  <c r="C102" i="2"/>
  <c r="D102" i="2" s="1"/>
  <c r="C101" i="2"/>
  <c r="D101" i="2" s="1"/>
  <c r="C100" i="2"/>
  <c r="D100" i="2" s="1"/>
  <c r="C99" i="2"/>
  <c r="D99" i="2" s="1"/>
  <c r="D98" i="2"/>
  <c r="C98" i="2"/>
  <c r="D97" i="2"/>
  <c r="C97" i="2"/>
  <c r="D96" i="2"/>
  <c r="C96" i="2"/>
  <c r="C95" i="2"/>
  <c r="D95" i="2" s="1"/>
  <c r="C94" i="2"/>
  <c r="D94" i="2" s="1"/>
  <c r="C93" i="2"/>
  <c r="D93" i="2" s="1"/>
  <c r="C92" i="2"/>
  <c r="D92" i="2" s="1"/>
  <c r="C91" i="2"/>
  <c r="D91" i="2" s="1"/>
  <c r="C90" i="2"/>
  <c r="D90" i="2" s="1"/>
  <c r="D89" i="2"/>
  <c r="C89" i="2"/>
  <c r="C88" i="2"/>
  <c r="D88" i="2" s="1"/>
  <c r="C87" i="2"/>
  <c r="D87" i="2" s="1"/>
  <c r="C86" i="2"/>
  <c r="D86" i="2" s="1"/>
  <c r="C85" i="2"/>
  <c r="D85" i="2" s="1"/>
  <c r="C84" i="2"/>
  <c r="D84" i="2" s="1"/>
  <c r="C83" i="2"/>
  <c r="D83" i="2" s="1"/>
  <c r="C82" i="2"/>
  <c r="D82" i="2" s="1"/>
  <c r="D81" i="2"/>
  <c r="C81" i="2"/>
  <c r="D80" i="2"/>
  <c r="C80" i="2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C68" i="2"/>
  <c r="D68" i="2" s="1"/>
  <c r="C67" i="2"/>
  <c r="D67" i="2" s="1"/>
  <c r="D66" i="2"/>
  <c r="C66" i="2"/>
  <c r="C65" i="2"/>
  <c r="D65" i="2" s="1"/>
  <c r="D64" i="2"/>
  <c r="C64" i="2"/>
  <c r="C63" i="2"/>
  <c r="D63" i="2" s="1"/>
  <c r="C62" i="2"/>
  <c r="D62" i="2" s="1"/>
  <c r="C61" i="2"/>
  <c r="D61" i="2" s="1"/>
  <c r="C60" i="2"/>
  <c r="D60" i="2" s="1"/>
  <c r="C59" i="2"/>
  <c r="D59" i="2" s="1"/>
  <c r="C58" i="2"/>
  <c r="D58" i="2" s="1"/>
  <c r="C57" i="2"/>
  <c r="D57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D50" i="2"/>
  <c r="C50" i="2"/>
  <c r="D49" i="2"/>
  <c r="C49" i="2"/>
  <c r="C48" i="2"/>
  <c r="D48" i="2" s="1"/>
  <c r="C47" i="2"/>
  <c r="D47" i="2" s="1"/>
  <c r="C46" i="2"/>
  <c r="D46" i="2" s="1"/>
  <c r="C45" i="2"/>
  <c r="D45" i="2" s="1"/>
  <c r="C44" i="2"/>
  <c r="D44" i="2" s="1"/>
  <c r="C43" i="2"/>
  <c r="D43" i="2" s="1"/>
  <c r="C42" i="2"/>
  <c r="D42" i="2" s="1"/>
  <c r="C41" i="2"/>
  <c r="D41" i="2" s="1"/>
  <c r="C40" i="2"/>
  <c r="D40" i="2" s="1"/>
  <c r="C39" i="2"/>
  <c r="D39" i="2" s="1"/>
  <c r="C38" i="2"/>
  <c r="D38" i="2" s="1"/>
  <c r="C37" i="2"/>
  <c r="D37" i="2" s="1"/>
  <c r="C36" i="2"/>
  <c r="D36" i="2" s="1"/>
  <c r="C35" i="2"/>
  <c r="D35" i="2" s="1"/>
  <c r="D34" i="2"/>
  <c r="C34" i="2"/>
  <c r="D33" i="2"/>
  <c r="C33" i="2"/>
  <c r="D32" i="2"/>
  <c r="C32" i="2"/>
  <c r="C31" i="2"/>
  <c r="D31" i="2" s="1"/>
  <c r="C30" i="2"/>
  <c r="D30" i="2" s="1"/>
  <c r="C29" i="2"/>
  <c r="D29" i="2" s="1"/>
  <c r="C28" i="2"/>
  <c r="D28" i="2" s="1"/>
  <c r="C27" i="2"/>
  <c r="D27" i="2" s="1"/>
  <c r="D26" i="2"/>
  <c r="C26" i="2"/>
  <c r="C25" i="2"/>
  <c r="D25" i="2" s="1"/>
  <c r="C24" i="2"/>
  <c r="D24" i="2" s="1"/>
  <c r="G27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D11" i="2"/>
  <c r="C11" i="2"/>
  <c r="D10" i="2"/>
  <c r="C10" i="2"/>
  <c r="D9" i="2"/>
  <c r="C9" i="2"/>
  <c r="C8" i="2"/>
  <c r="D8" i="2" s="1"/>
  <c r="C7" i="2"/>
  <c r="D7" i="2" s="1"/>
  <c r="C6" i="2"/>
  <c r="D6" i="2" s="1"/>
  <c r="C5" i="2"/>
  <c r="D5" i="2" s="1"/>
  <c r="C4" i="2"/>
  <c r="D4" i="2" s="1"/>
  <c r="H110" i="3" l="1"/>
  <c r="H111" i="3" s="1"/>
  <c r="F8" i="3"/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8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58" i="3"/>
  <c r="B58" i="3"/>
  <c r="C58" i="3"/>
  <c r="A59" i="3"/>
  <c r="B59" i="3"/>
  <c r="C59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B8" i="3"/>
  <c r="C8" i="3"/>
  <c r="A8" i="3"/>
  <c r="H9" i="3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F2" i="3"/>
  <c r="H27" i="3" l="1"/>
  <c r="H28" i="3" s="1"/>
  <c r="H29" i="3" s="1"/>
  <c r="H25" i="3"/>
  <c r="H26" i="3" s="1"/>
  <c r="H31" i="3" l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30" i="3"/>
</calcChain>
</file>

<file path=xl/sharedStrings.xml><?xml version="1.0" encoding="utf-8"?>
<sst xmlns="http://schemas.openxmlformats.org/spreadsheetml/2006/main" count="11" uniqueCount="10">
  <si>
    <t>Date</t>
  </si>
  <si>
    <t>Indexed</t>
  </si>
  <si>
    <t>Precious Metals Champions Fund</t>
  </si>
  <si>
    <t>Return</t>
  </si>
  <si>
    <t>YTD</t>
  </si>
  <si>
    <t>Since Inception</t>
  </si>
  <si>
    <t>JULBACB LX Equity</t>
  </si>
  <si>
    <t>px last</t>
  </si>
  <si>
    <t>Multipartner Sicav - Konwave Gold Equity Fund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</si>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</sst>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dd\.mm\.yyyy"/>
    <numFmt numFmtId="165" formatCode="0.00000000000000%"/>
  </numFmts>
  <fonts count="20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" fillId="33" borderId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22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10" fontId="0" fillId="0" borderId="0" xfId="44" applyNumberFormat="1" applyFont="1"/>
    <xf numFmtId="2" fontId="0" fillId="34" borderId="0" xfId="0" applyNumberFormat="1" applyFill="1"/>
    <xf numFmtId="0" fontId="1" fillId="34" borderId="0" xfId="26" applyNumberFormat="1" applyFont="1" applyFill="1" applyBorder="1" applyAlignment="1" applyProtection="1"/>
    <xf numFmtId="0" fontId="1" fillId="33" borderId="0" xfId="26" applyNumberFormat="1" applyFont="1" applyFill="1" applyBorder="1" applyAlignment="1" applyProtection="1"/>
    <xf numFmtId="22" fontId="2" fillId="0" borderId="0" xfId="43" applyNumberFormat="1" applyFont="1" applyFill="1" applyBorder="1" applyAlignment="1" applyProtection="1"/>
    <xf numFmtId="0" fontId="1" fillId="0" borderId="0" xfId="26" applyNumberFormat="1" applyFont="1" applyFill="1" applyBorder="1" applyAlignment="1" applyProtection="1"/>
    <xf numFmtId="164" fontId="0" fillId="0" borderId="0" xfId="0" applyNumberFormat="1"/>
    <xf numFmtId="43" fontId="0" fillId="0" borderId="0" xfId="45" applyFont="1"/>
    <xf numFmtId="22" fontId="0" fillId="0" borderId="0" xfId="0" applyNumberFormat="1"/>
    <xf numFmtId="9" fontId="0" fillId="0" borderId="0" xfId="44" applyFont="1"/>
    <xf numFmtId="43" fontId="0" fillId="0" borderId="0" xfId="0" applyNumberFormat="1"/>
    <xf numFmtId="10" fontId="0" fillId="0" borderId="0" xfId="0" applyNumberFormat="1"/>
    <xf numFmtId="165" fontId="0" fillId="0" borderId="0" xfId="0" applyNumberFormat="1"/>
    <xf numFmtId="43" fontId="1" fillId="33" borderId="0" xfId="45" applyFont="1" applyFill="1" applyBorder="1" applyAlignment="1" applyProtection="1"/>
    <xf numFmtId="0" fontId="0" fillId="0" borderId="0" xfId="0" applyAlignment="1">
      <alignment horizontal="center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9" builtinId="21" customBuiltin="1"/>
    <cellStyle name="Berechnung" xfId="27" builtinId="22" customBuiltin="1"/>
    <cellStyle name="blp_column_header" xfId="26"/>
    <cellStyle name="blp_datetime" xfId="43"/>
    <cellStyle name="Eingabe" xfId="35" builtinId="20" customBuiltin="1"/>
    <cellStyle name="Ergebnis" xfId="41" builtinId="25" customBuiltin="1"/>
    <cellStyle name="Erklärender Text" xfId="29" builtinId="53" customBuiltin="1"/>
    <cellStyle name="Gut" xfId="30" builtinId="26" customBuiltin="1"/>
    <cellStyle name="Komma" xfId="45" builtinId="3"/>
    <cellStyle name="Neutral" xfId="37" builtinId="28" customBuiltin="1"/>
    <cellStyle name="Notiz" xfId="38" builtinId="10" customBuiltin="1"/>
    <cellStyle name="Prozent" xfId="44" builtinId="5"/>
    <cellStyle name="Schlecht" xfId="25" builtinId="27" customBuiltin="1"/>
    <cellStyle name="Standard" xfId="0" builtinId="0"/>
    <cellStyle name="Überschrift" xfId="40" builtinId="15" customBuiltin="1"/>
    <cellStyle name="Überschrift 1" xfId="31" builtinId="16" customBuiltin="1"/>
    <cellStyle name="Überschrift 2" xfId="32" builtinId="17" customBuiltin="1"/>
    <cellStyle name="Überschrift 3" xfId="33" builtinId="18" customBuiltin="1"/>
    <cellStyle name="Überschrift 4" xfId="34" builtinId="19" customBuiltin="1"/>
    <cellStyle name="Verknüpfte Zelle" xfId="36" builtinId="24" customBuiltin="1"/>
    <cellStyle name="Warnender Text" xfId="42" builtinId="11" customBuiltin="1"/>
    <cellStyle name="Zelle überprüfen" xfId="28" builtinId="23" customBuiltin="1"/>
  </cellStyles>
  <dxfs count="0"/>
  <tableStyles count="0" defaultTableStyle="TableStyleMedium2" defaultPivotStyle="PivotStyleLight16"/>
  <colors>
    <mruColors>
      <color rgb="FF7F4048"/>
      <color rgb="FF787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loomberg.rtd">
      <tp t="s">
        <v>MULTIPARTNER-K GOLD EQTY-BCH</v>
        <stp/>
        <stp>##V3_BDPV12</stp>
        <stp>JULBACB LX Equity</stp>
        <stp>NAME</stp>
        <stp>[Website Performance Data Beispiel.xlsx]to Peers!R2C6</stp>
        <tr r="F2" s="3"/>
      </tp>
      <tp t="b">
        <v>0</v>
        <stp/>
        <stp>##V3_BDHV12</stp>
        <stp>JULBACB LX Equity</stp>
        <stp>px last</stp>
        <stp>30.11.2018</stp>
        <stp>03.05.2019</stp>
        <stp>[PMC Port Performance.xlsx]to Peers!R8C6</stp>
        <stp>Currency</stp>
        <stp>USD</stp>
        <stp>cols=2;rows=104</stp>
        <tr r="F8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97113208373892E-2"/>
          <c:y val="6.4179678843876362E-2"/>
          <c:w val="0.89780358873168697"/>
          <c:h val="0.81966066131852855"/>
        </c:manualLayout>
      </c:layout>
      <c:lineChart>
        <c:grouping val="standard"/>
        <c:varyColors val="0"/>
        <c:ser>
          <c:idx val="0"/>
          <c:order val="0"/>
          <c:tx>
            <c:strRef>
              <c:f>Worksheet!$A$1</c:f>
              <c:strCache>
                <c:ptCount val="1"/>
                <c:pt idx="0">
                  <c:v>Precious Metals Champions Fund</c:v>
                </c:pt>
              </c:strCache>
            </c:strRef>
          </c:tx>
          <c:spPr>
            <a:ln w="28575" cap="rnd">
              <a:solidFill>
                <a:srgbClr val="7F4048"/>
              </a:solidFill>
              <a:round/>
            </a:ln>
            <a:effectLst/>
          </c:spPr>
          <c:marker>
            <c:symbol val="none"/>
          </c:marker>
          <c:cat>
            <c:numRef>
              <c:f>Worksheet!$A$3:$A$176</c:f>
              <c:numCache>
                <c:formatCode>m/d/yyyy\ h:mm</c:formatCode>
                <c:ptCount val="174"/>
                <c:pt idx="0">
                  <c:v>43434</c:v>
                </c:pt>
                <c:pt idx="1">
                  <c:v>43437</c:v>
                </c:pt>
                <c:pt idx="2">
                  <c:v>43438</c:v>
                </c:pt>
                <c:pt idx="3">
                  <c:v>43439</c:v>
                </c:pt>
                <c:pt idx="4">
                  <c:v>43440</c:v>
                </c:pt>
                <c:pt idx="5">
                  <c:v>43441</c:v>
                </c:pt>
                <c:pt idx="6">
                  <c:v>43444</c:v>
                </c:pt>
                <c:pt idx="7">
                  <c:v>43445</c:v>
                </c:pt>
                <c:pt idx="8">
                  <c:v>43446</c:v>
                </c:pt>
                <c:pt idx="9">
                  <c:v>43447</c:v>
                </c:pt>
                <c:pt idx="10">
                  <c:v>43448</c:v>
                </c:pt>
                <c:pt idx="11">
                  <c:v>43451</c:v>
                </c:pt>
                <c:pt idx="12">
                  <c:v>43452</c:v>
                </c:pt>
                <c:pt idx="13">
                  <c:v>43453</c:v>
                </c:pt>
                <c:pt idx="14">
                  <c:v>43454</c:v>
                </c:pt>
                <c:pt idx="15">
                  <c:v>43455</c:v>
                </c:pt>
                <c:pt idx="16">
                  <c:v>43458</c:v>
                </c:pt>
                <c:pt idx="17">
                  <c:v>43459</c:v>
                </c:pt>
                <c:pt idx="18">
                  <c:v>43460</c:v>
                </c:pt>
                <c:pt idx="19">
                  <c:v>43461</c:v>
                </c:pt>
                <c:pt idx="20">
                  <c:v>43462</c:v>
                </c:pt>
                <c:pt idx="21">
                  <c:v>43465</c:v>
                </c:pt>
                <c:pt idx="22">
                  <c:v>43466</c:v>
                </c:pt>
                <c:pt idx="23">
                  <c:v>43467</c:v>
                </c:pt>
                <c:pt idx="24">
                  <c:v>43468</c:v>
                </c:pt>
                <c:pt idx="25">
                  <c:v>43469</c:v>
                </c:pt>
                <c:pt idx="26">
                  <c:v>43472</c:v>
                </c:pt>
                <c:pt idx="27">
                  <c:v>43473</c:v>
                </c:pt>
                <c:pt idx="28">
                  <c:v>43474</c:v>
                </c:pt>
                <c:pt idx="29">
                  <c:v>43475</c:v>
                </c:pt>
                <c:pt idx="30">
                  <c:v>43476</c:v>
                </c:pt>
                <c:pt idx="31">
                  <c:v>43479</c:v>
                </c:pt>
                <c:pt idx="32">
                  <c:v>43480</c:v>
                </c:pt>
                <c:pt idx="33">
                  <c:v>43481</c:v>
                </c:pt>
                <c:pt idx="34">
                  <c:v>43482</c:v>
                </c:pt>
                <c:pt idx="35">
                  <c:v>43483</c:v>
                </c:pt>
                <c:pt idx="36">
                  <c:v>43486</c:v>
                </c:pt>
                <c:pt idx="37">
                  <c:v>43487</c:v>
                </c:pt>
                <c:pt idx="38">
                  <c:v>43488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43500</c:v>
                </c:pt>
                <c:pt idx="47">
                  <c:v>43501</c:v>
                </c:pt>
                <c:pt idx="48">
                  <c:v>43502</c:v>
                </c:pt>
                <c:pt idx="49">
                  <c:v>43503</c:v>
                </c:pt>
                <c:pt idx="50">
                  <c:v>43504</c:v>
                </c:pt>
                <c:pt idx="51">
                  <c:v>43507</c:v>
                </c:pt>
                <c:pt idx="52">
                  <c:v>43508</c:v>
                </c:pt>
                <c:pt idx="53">
                  <c:v>43509</c:v>
                </c:pt>
                <c:pt idx="54">
                  <c:v>43510</c:v>
                </c:pt>
                <c:pt idx="55">
                  <c:v>43511</c:v>
                </c:pt>
                <c:pt idx="56">
                  <c:v>43514</c:v>
                </c:pt>
                <c:pt idx="57">
                  <c:v>43515</c:v>
                </c:pt>
                <c:pt idx="58">
                  <c:v>43516</c:v>
                </c:pt>
                <c:pt idx="59">
                  <c:v>43517</c:v>
                </c:pt>
                <c:pt idx="60">
                  <c:v>43518</c:v>
                </c:pt>
                <c:pt idx="61">
                  <c:v>43521</c:v>
                </c:pt>
                <c:pt idx="62">
                  <c:v>43522</c:v>
                </c:pt>
                <c:pt idx="63">
                  <c:v>43523</c:v>
                </c:pt>
                <c:pt idx="64">
                  <c:v>43524</c:v>
                </c:pt>
                <c:pt idx="65">
                  <c:v>43525</c:v>
                </c:pt>
                <c:pt idx="66">
                  <c:v>43528</c:v>
                </c:pt>
                <c:pt idx="67">
                  <c:v>43529</c:v>
                </c:pt>
                <c:pt idx="68">
                  <c:v>43530</c:v>
                </c:pt>
                <c:pt idx="69">
                  <c:v>43531</c:v>
                </c:pt>
                <c:pt idx="70">
                  <c:v>43532</c:v>
                </c:pt>
                <c:pt idx="71">
                  <c:v>43535</c:v>
                </c:pt>
                <c:pt idx="72">
                  <c:v>43536</c:v>
                </c:pt>
                <c:pt idx="73">
                  <c:v>43537</c:v>
                </c:pt>
                <c:pt idx="74">
                  <c:v>43538</c:v>
                </c:pt>
                <c:pt idx="75">
                  <c:v>43539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43549</c:v>
                </c:pt>
                <c:pt idx="82">
                  <c:v>43550</c:v>
                </c:pt>
                <c:pt idx="83">
                  <c:v>43551</c:v>
                </c:pt>
                <c:pt idx="84">
                  <c:v>43552</c:v>
                </c:pt>
                <c:pt idx="85">
                  <c:v>43553</c:v>
                </c:pt>
                <c:pt idx="86">
                  <c:v>43556</c:v>
                </c:pt>
                <c:pt idx="87">
                  <c:v>43557</c:v>
                </c:pt>
                <c:pt idx="88">
                  <c:v>43558</c:v>
                </c:pt>
                <c:pt idx="89">
                  <c:v>43559</c:v>
                </c:pt>
                <c:pt idx="90">
                  <c:v>43560</c:v>
                </c:pt>
                <c:pt idx="91">
                  <c:v>43563</c:v>
                </c:pt>
                <c:pt idx="92">
                  <c:v>43564</c:v>
                </c:pt>
                <c:pt idx="93">
                  <c:v>43565</c:v>
                </c:pt>
                <c:pt idx="94">
                  <c:v>43566</c:v>
                </c:pt>
                <c:pt idx="95">
                  <c:v>43567</c:v>
                </c:pt>
                <c:pt idx="96">
                  <c:v>43570</c:v>
                </c:pt>
                <c:pt idx="97">
                  <c:v>43571</c:v>
                </c:pt>
                <c:pt idx="98">
                  <c:v>43572</c:v>
                </c:pt>
                <c:pt idx="99">
                  <c:v>43573</c:v>
                </c:pt>
                <c:pt idx="100">
                  <c:v>43574</c:v>
                </c:pt>
                <c:pt idx="101">
                  <c:v>43577</c:v>
                </c:pt>
                <c:pt idx="102">
                  <c:v>43578</c:v>
                </c:pt>
                <c:pt idx="103">
                  <c:v>43579</c:v>
                </c:pt>
                <c:pt idx="104">
                  <c:v>43580</c:v>
                </c:pt>
                <c:pt idx="105">
                  <c:v>43581</c:v>
                </c:pt>
                <c:pt idx="106">
                  <c:v>43584</c:v>
                </c:pt>
                <c:pt idx="107">
                  <c:v>43585</c:v>
                </c:pt>
                <c:pt idx="108">
                  <c:v>43586</c:v>
                </c:pt>
                <c:pt idx="109">
                  <c:v>43587</c:v>
                </c:pt>
                <c:pt idx="110">
                  <c:v>43588</c:v>
                </c:pt>
                <c:pt idx="111">
                  <c:v>43591</c:v>
                </c:pt>
                <c:pt idx="112">
                  <c:v>43592</c:v>
                </c:pt>
                <c:pt idx="113">
                  <c:v>43593</c:v>
                </c:pt>
                <c:pt idx="114">
                  <c:v>43594</c:v>
                </c:pt>
                <c:pt idx="115">
                  <c:v>43595</c:v>
                </c:pt>
                <c:pt idx="116">
                  <c:v>43598</c:v>
                </c:pt>
                <c:pt idx="117">
                  <c:v>43599</c:v>
                </c:pt>
                <c:pt idx="118">
                  <c:v>43600</c:v>
                </c:pt>
                <c:pt idx="119">
                  <c:v>43601</c:v>
                </c:pt>
                <c:pt idx="120">
                  <c:v>43602</c:v>
                </c:pt>
                <c:pt idx="121">
                  <c:v>43605</c:v>
                </c:pt>
                <c:pt idx="122">
                  <c:v>43606</c:v>
                </c:pt>
                <c:pt idx="123">
                  <c:v>43607</c:v>
                </c:pt>
                <c:pt idx="124">
                  <c:v>43608</c:v>
                </c:pt>
                <c:pt idx="125">
                  <c:v>43609</c:v>
                </c:pt>
                <c:pt idx="126">
                  <c:v>43612</c:v>
                </c:pt>
                <c:pt idx="127">
                  <c:v>43613</c:v>
                </c:pt>
                <c:pt idx="128">
                  <c:v>43614</c:v>
                </c:pt>
                <c:pt idx="129">
                  <c:v>43615</c:v>
                </c:pt>
                <c:pt idx="130">
                  <c:v>43616</c:v>
                </c:pt>
                <c:pt idx="131">
                  <c:v>43619</c:v>
                </c:pt>
                <c:pt idx="132">
                  <c:v>43620</c:v>
                </c:pt>
                <c:pt idx="133">
                  <c:v>43621</c:v>
                </c:pt>
                <c:pt idx="134">
                  <c:v>43622</c:v>
                </c:pt>
                <c:pt idx="135">
                  <c:v>43623</c:v>
                </c:pt>
                <c:pt idx="136">
                  <c:v>43626</c:v>
                </c:pt>
                <c:pt idx="137">
                  <c:v>43627</c:v>
                </c:pt>
                <c:pt idx="138">
                  <c:v>43628</c:v>
                </c:pt>
                <c:pt idx="139">
                  <c:v>43629</c:v>
                </c:pt>
                <c:pt idx="140">
                  <c:v>43630</c:v>
                </c:pt>
                <c:pt idx="141">
                  <c:v>43633</c:v>
                </c:pt>
                <c:pt idx="142">
                  <c:v>43634</c:v>
                </c:pt>
                <c:pt idx="143">
                  <c:v>43635</c:v>
                </c:pt>
                <c:pt idx="144">
                  <c:v>43636</c:v>
                </c:pt>
                <c:pt idx="145">
                  <c:v>43637</c:v>
                </c:pt>
                <c:pt idx="146">
                  <c:v>43640</c:v>
                </c:pt>
                <c:pt idx="147">
                  <c:v>43641</c:v>
                </c:pt>
                <c:pt idx="148">
                  <c:v>43642</c:v>
                </c:pt>
                <c:pt idx="149">
                  <c:v>43643</c:v>
                </c:pt>
                <c:pt idx="150">
                  <c:v>43644</c:v>
                </c:pt>
                <c:pt idx="151">
                  <c:v>43647</c:v>
                </c:pt>
                <c:pt idx="152">
                  <c:v>43648</c:v>
                </c:pt>
                <c:pt idx="153">
                  <c:v>43649</c:v>
                </c:pt>
                <c:pt idx="154">
                  <c:v>43650</c:v>
                </c:pt>
                <c:pt idx="155">
                  <c:v>43651</c:v>
                </c:pt>
                <c:pt idx="156">
                  <c:v>43654</c:v>
                </c:pt>
                <c:pt idx="157">
                  <c:v>43655</c:v>
                </c:pt>
                <c:pt idx="158">
                  <c:v>43656</c:v>
                </c:pt>
                <c:pt idx="159">
                  <c:v>43657</c:v>
                </c:pt>
                <c:pt idx="160">
                  <c:v>43658</c:v>
                </c:pt>
                <c:pt idx="161">
                  <c:v>43661</c:v>
                </c:pt>
                <c:pt idx="162">
                  <c:v>43662</c:v>
                </c:pt>
                <c:pt idx="163">
                  <c:v>43663</c:v>
                </c:pt>
                <c:pt idx="164">
                  <c:v>43664</c:v>
                </c:pt>
                <c:pt idx="165">
                  <c:v>43665</c:v>
                </c:pt>
                <c:pt idx="166">
                  <c:v>43668</c:v>
                </c:pt>
                <c:pt idx="167">
                  <c:v>43669</c:v>
                </c:pt>
                <c:pt idx="168">
                  <c:v>43670</c:v>
                </c:pt>
                <c:pt idx="169">
                  <c:v>43671</c:v>
                </c:pt>
                <c:pt idx="170">
                  <c:v>43672</c:v>
                </c:pt>
                <c:pt idx="171">
                  <c:v>43675</c:v>
                </c:pt>
                <c:pt idx="172">
                  <c:v>43676</c:v>
                </c:pt>
                <c:pt idx="173">
                  <c:v>43677</c:v>
                </c:pt>
              </c:numCache>
            </c:numRef>
          </c:cat>
          <c:val>
            <c:numRef>
              <c:f>Worksheet!$D$3:$D$176</c:f>
              <c:numCache>
                <c:formatCode>0.00</c:formatCode>
                <c:ptCount val="174"/>
                <c:pt idx="0">
                  <c:v>100</c:v>
                </c:pt>
                <c:pt idx="1">
                  <c:v>101.85337293502785</c:v>
                </c:pt>
                <c:pt idx="2">
                  <c:v>101.85703554295513</c:v>
                </c:pt>
                <c:pt idx="3">
                  <c:v>101.27764204316465</c:v>
                </c:pt>
                <c:pt idx="4">
                  <c:v>100.91714523648622</c:v>
                </c:pt>
                <c:pt idx="5">
                  <c:v>103.81105020819426</c:v>
                </c:pt>
                <c:pt idx="6">
                  <c:v>104.7013418785604</c:v>
                </c:pt>
                <c:pt idx="7">
                  <c:v>104.11810543837774</c:v>
                </c:pt>
                <c:pt idx="8">
                  <c:v>104.75345474640889</c:v>
                </c:pt>
                <c:pt idx="9">
                  <c:v>104.7262720588916</c:v>
                </c:pt>
                <c:pt idx="10">
                  <c:v>103.31023375359345</c:v>
                </c:pt>
                <c:pt idx="11">
                  <c:v>104.64735505532366</c:v>
                </c:pt>
                <c:pt idx="12">
                  <c:v>105.97420793667834</c:v>
                </c:pt>
                <c:pt idx="13">
                  <c:v>104.43089117497786</c:v>
                </c:pt>
                <c:pt idx="14">
                  <c:v>106.6121575250811</c:v>
                </c:pt>
                <c:pt idx="15">
                  <c:v>106.76619561539103</c:v>
                </c:pt>
                <c:pt idx="16">
                  <c:v>108.36084131669649</c:v>
                </c:pt>
                <c:pt idx="17">
                  <c:v>108.1993834941092</c:v>
                </c:pt>
                <c:pt idx="18">
                  <c:v>108.25962363508327</c:v>
                </c:pt>
                <c:pt idx="19">
                  <c:v>108.68816125654392</c:v>
                </c:pt>
                <c:pt idx="20">
                  <c:v>108.99638514592721</c:v>
                </c:pt>
                <c:pt idx="21">
                  <c:v>110.19649367724429</c:v>
                </c:pt>
                <c:pt idx="22">
                  <c:v>110.34918805288889</c:v>
                </c:pt>
                <c:pt idx="23">
                  <c:v>111.3606420071344</c:v>
                </c:pt>
                <c:pt idx="24">
                  <c:v>115.54316299576151</c:v>
                </c:pt>
                <c:pt idx="25">
                  <c:v>115.3248736049914</c:v>
                </c:pt>
                <c:pt idx="26">
                  <c:v>114.88728727619851</c:v>
                </c:pt>
                <c:pt idx="27">
                  <c:v>115.0080793930514</c:v>
                </c:pt>
                <c:pt idx="28">
                  <c:v>117.75987351073832</c:v>
                </c:pt>
                <c:pt idx="29">
                  <c:v>117.84128529615789</c:v>
                </c:pt>
                <c:pt idx="30">
                  <c:v>117.02206038715171</c:v>
                </c:pt>
                <c:pt idx="31">
                  <c:v>117.41685179889629</c:v>
                </c:pt>
                <c:pt idx="32">
                  <c:v>116.2460655374</c:v>
                </c:pt>
                <c:pt idx="33">
                  <c:v>116.48981867289909</c:v>
                </c:pt>
                <c:pt idx="34">
                  <c:v>116.26116418329811</c:v>
                </c:pt>
                <c:pt idx="35">
                  <c:v>114.497939075735</c:v>
                </c:pt>
                <c:pt idx="36">
                  <c:v>114.45213237184279</c:v>
                </c:pt>
                <c:pt idx="37">
                  <c:v>115.33324257241</c:v>
                </c:pt>
                <c:pt idx="38">
                  <c:v>116.0202174491765</c:v>
                </c:pt>
                <c:pt idx="39">
                  <c:v>115.95212242182281</c:v>
                </c:pt>
                <c:pt idx="40">
                  <c:v>119.919144349132</c:v>
                </c:pt>
                <c:pt idx="41">
                  <c:v>120.99733761194571</c:v>
                </c:pt>
                <c:pt idx="42">
                  <c:v>123.98397168313168</c:v>
                </c:pt>
                <c:pt idx="43">
                  <c:v>125.4403287222637</c:v>
                </c:pt>
                <c:pt idx="44">
                  <c:v>127.4604437510896</c:v>
                </c:pt>
                <c:pt idx="45">
                  <c:v>126.81251726050751</c:v>
                </c:pt>
                <c:pt idx="46">
                  <c:v>125.99316068256582</c:v>
                </c:pt>
                <c:pt idx="47">
                  <c:v>126.5141748638553</c:v>
                </c:pt>
                <c:pt idx="48">
                  <c:v>125.43770563663669</c:v>
                </c:pt>
                <c:pt idx="49">
                  <c:v>123.7981570255474</c:v>
                </c:pt>
                <c:pt idx="50">
                  <c:v>125.14157112697811</c:v>
                </c:pt>
                <c:pt idx="51">
                  <c:v>125.27718783572558</c:v>
                </c:pt>
                <c:pt idx="52">
                  <c:v>125.41781988199661</c:v>
                </c:pt>
                <c:pt idx="53">
                  <c:v>126.0047219525696</c:v>
                </c:pt>
                <c:pt idx="54">
                  <c:v>125.05815271371749</c:v>
                </c:pt>
                <c:pt idx="55">
                  <c:v>126.62522231345889</c:v>
                </c:pt>
                <c:pt idx="56">
                  <c:v>128.07988858666781</c:v>
                </c:pt>
                <c:pt idx="57">
                  <c:v>130.64053943143429</c:v>
                </c:pt>
                <c:pt idx="58">
                  <c:v>132.444993346377</c:v>
                </c:pt>
                <c:pt idx="59">
                  <c:v>131.24634047379681</c:v>
                </c:pt>
                <c:pt idx="60">
                  <c:v>132.3025942826367</c:v>
                </c:pt>
                <c:pt idx="61">
                  <c:v>130.27226145293901</c:v>
                </c:pt>
                <c:pt idx="62">
                  <c:v>128.90468757277949</c:v>
                </c:pt>
                <c:pt idx="63">
                  <c:v>126.83830436806389</c:v>
                </c:pt>
                <c:pt idx="64">
                  <c:v>125.54956172783089</c:v>
                </c:pt>
                <c:pt idx="65">
                  <c:v>123.2450736690176</c:v>
                </c:pt>
                <c:pt idx="66">
                  <c:v>121.38160484845339</c:v>
                </c:pt>
                <c:pt idx="67">
                  <c:v>121.73495708688719</c:v>
                </c:pt>
                <c:pt idx="68">
                  <c:v>120.1853843301601</c:v>
                </c:pt>
                <c:pt idx="69">
                  <c:v>121.5522711484109</c:v>
                </c:pt>
                <c:pt idx="70">
                  <c:v>125.2655156569775</c:v>
                </c:pt>
                <c:pt idx="71">
                  <c:v>127.47515945885719</c:v>
                </c:pt>
                <c:pt idx="72">
                  <c:v>129.0241462905656</c:v>
                </c:pt>
                <c:pt idx="73">
                  <c:v>129.320304736623</c:v>
                </c:pt>
                <c:pt idx="74">
                  <c:v>127.62257959112131</c:v>
                </c:pt>
                <c:pt idx="75">
                  <c:v>127.35902331150339</c:v>
                </c:pt>
                <c:pt idx="76">
                  <c:v>127.3293554885411</c:v>
                </c:pt>
                <c:pt idx="77">
                  <c:v>128.83075352682329</c:v>
                </c:pt>
                <c:pt idx="78">
                  <c:v>129.85752335507431</c:v>
                </c:pt>
                <c:pt idx="79">
                  <c:v>131.7825485144723</c:v>
                </c:pt>
                <c:pt idx="80">
                  <c:v>130.7239094511859</c:v>
                </c:pt>
                <c:pt idx="81">
                  <c:v>133.1709144170764</c:v>
                </c:pt>
                <c:pt idx="82">
                  <c:v>134.561013873142</c:v>
                </c:pt>
                <c:pt idx="83">
                  <c:v>132.73907738333358</c:v>
                </c:pt>
                <c:pt idx="84">
                  <c:v>129.54092096876789</c:v>
                </c:pt>
                <c:pt idx="85">
                  <c:v>128.80795458487552</c:v>
                </c:pt>
                <c:pt idx="86">
                  <c:v>127.31613986165451</c:v>
                </c:pt>
                <c:pt idx="87">
                  <c:v>126.24571380592991</c:v>
                </c:pt>
                <c:pt idx="88">
                  <c:v>125.95823962957189</c:v>
                </c:pt>
                <c:pt idx="89">
                  <c:v>126.95133298626959</c:v>
                </c:pt>
                <c:pt idx="90">
                  <c:v>126.56226376044981</c:v>
                </c:pt>
                <c:pt idx="91">
                  <c:v>127.37258369859398</c:v>
                </c:pt>
                <c:pt idx="92">
                  <c:v>128.46896022153399</c:v>
                </c:pt>
                <c:pt idx="93">
                  <c:v>129.9422223223489</c:v>
                </c:pt>
                <c:pt idx="94">
                  <c:v>127.4917663938346</c:v>
                </c:pt>
                <c:pt idx="95">
                  <c:v>125.99467854691311</c:v>
                </c:pt>
                <c:pt idx="96">
                  <c:v>124.29065766885149</c:v>
                </c:pt>
                <c:pt idx="97">
                  <c:v>122.499517489212</c:v>
                </c:pt>
                <c:pt idx="98">
                  <c:v>121.9584669551963</c:v>
                </c:pt>
                <c:pt idx="99">
                  <c:v>119.8282503961708</c:v>
                </c:pt>
                <c:pt idx="100">
                  <c:v>119.7224456495226</c:v>
                </c:pt>
                <c:pt idx="101">
                  <c:v>118.26052618322129</c:v>
                </c:pt>
                <c:pt idx="102">
                  <c:v>117.87513797421929</c:v>
                </c:pt>
                <c:pt idx="103">
                  <c:v>118.23921798596101</c:v>
                </c:pt>
                <c:pt idx="104">
                  <c:v>118.3534466533285</c:v>
                </c:pt>
                <c:pt idx="105">
                  <c:v>121.35528454820231</c:v>
                </c:pt>
                <c:pt idx="106">
                  <c:v>120.78804509315131</c:v>
                </c:pt>
                <c:pt idx="107">
                  <c:v>119.90621764757101</c:v>
                </c:pt>
                <c:pt idx="108">
                  <c:v>120.57972558828469</c:v>
                </c:pt>
                <c:pt idx="109">
                  <c:v>117.12701382542481</c:v>
                </c:pt>
                <c:pt idx="110">
                  <c:v>117.30343234319261</c:v>
                </c:pt>
                <c:pt idx="111">
                  <c:v>117.74951908985901</c:v>
                </c:pt>
                <c:pt idx="112">
                  <c:v>118.20964416579689</c:v>
                </c:pt>
                <c:pt idx="113">
                  <c:v>118.04028397824528</c:v>
                </c:pt>
                <c:pt idx="114">
                  <c:v>117.72262170930661</c:v>
                </c:pt>
                <c:pt idx="115">
                  <c:v>117.526202006934</c:v>
                </c:pt>
                <c:pt idx="116">
                  <c:v>120.65104692528519</c:v>
                </c:pt>
                <c:pt idx="117">
                  <c:v>121.53534588860279</c:v>
                </c:pt>
                <c:pt idx="118">
                  <c:v>121.9014048918599</c:v>
                </c:pt>
                <c:pt idx="119">
                  <c:v>121.17587405807311</c:v>
                </c:pt>
                <c:pt idx="120">
                  <c:v>120.37345406820941</c:v>
                </c:pt>
                <c:pt idx="121">
                  <c:v>119.99640216246638</c:v>
                </c:pt>
                <c:pt idx="122">
                  <c:v>119.67348757476822</c:v>
                </c:pt>
                <c:pt idx="123">
                  <c:v>117.67202622210459</c:v>
                </c:pt>
                <c:pt idx="124">
                  <c:v>118.0463300164941</c:v>
                </c:pt>
                <c:pt idx="125">
                  <c:v>118.5601468804992</c:v>
                </c:pt>
                <c:pt idx="126">
                  <c:v>118.91223529802699</c:v>
                </c:pt>
                <c:pt idx="127">
                  <c:v>118.43224763242279</c:v>
                </c:pt>
                <c:pt idx="128">
                  <c:v>117.55870107668511</c:v>
                </c:pt>
                <c:pt idx="129">
                  <c:v>119.1301405829692</c:v>
                </c:pt>
                <c:pt idx="130">
                  <c:v>123.1261595358297</c:v>
                </c:pt>
                <c:pt idx="131">
                  <c:v>128.1266559357868</c:v>
                </c:pt>
                <c:pt idx="132">
                  <c:v>128.31173280352991</c:v>
                </c:pt>
                <c:pt idx="133">
                  <c:v>127.98851018980511</c:v>
                </c:pt>
                <c:pt idx="134">
                  <c:v>128.8423555089189</c:v>
                </c:pt>
                <c:pt idx="135">
                  <c:v>128.9452187026765</c:v>
                </c:pt>
                <c:pt idx="136">
                  <c:v>127.45754918177261</c:v>
                </c:pt>
                <c:pt idx="137">
                  <c:v>127.64749479830671</c:v>
                </c:pt>
                <c:pt idx="138">
                  <c:v>129.67847188984089</c:v>
                </c:pt>
                <c:pt idx="139">
                  <c:v>130.77119679156999</c:v>
                </c:pt>
                <c:pt idx="140">
                  <c:v>131.24297298224059</c:v>
                </c:pt>
                <c:pt idx="141">
                  <c:v>132.13832800013191</c:v>
                </c:pt>
                <c:pt idx="142">
                  <c:v>132.99592795693189</c:v>
                </c:pt>
                <c:pt idx="143">
                  <c:v>132.18997470605999</c:v>
                </c:pt>
                <c:pt idx="144">
                  <c:v>140.96513095354069</c:v>
                </c:pt>
                <c:pt idx="145">
                  <c:v>142.46440045943339</c:v>
                </c:pt>
                <c:pt idx="146">
                  <c:v>145.97880000000001</c:v>
                </c:pt>
                <c:pt idx="147">
                  <c:v>147.38770000000002</c:v>
                </c:pt>
                <c:pt idx="148">
                  <c:v>146.1505622173577</c:v>
                </c:pt>
                <c:pt idx="149">
                  <c:v>144.75730475873951</c:v>
                </c:pt>
                <c:pt idx="150">
                  <c:v>146.79609984662591</c:v>
                </c:pt>
                <c:pt idx="151">
                  <c:v>143.89443998350112</c:v>
                </c:pt>
                <c:pt idx="152">
                  <c:v>145.05835548930571</c:v>
                </c:pt>
                <c:pt idx="153">
                  <c:v>147.00780081391409</c:v>
                </c:pt>
                <c:pt idx="154">
                  <c:v>147.48869299578831</c:v>
                </c:pt>
                <c:pt idx="155">
                  <c:v>145.8415388867638</c:v>
                </c:pt>
                <c:pt idx="156">
                  <c:v>145.21105744129619</c:v>
                </c:pt>
                <c:pt idx="157">
                  <c:v>145.91240417160961</c:v>
                </c:pt>
                <c:pt idx="158">
                  <c:v>149.1804326087609</c:v>
                </c:pt>
                <c:pt idx="159">
                  <c:v>150.4825913705192</c:v>
                </c:pt>
                <c:pt idx="160">
                  <c:v>151.79304645755269</c:v>
                </c:pt>
                <c:pt idx="161">
                  <c:v>153.37488305387132</c:v>
                </c:pt>
                <c:pt idx="162">
                  <c:v>153.87239043645332</c:v>
                </c:pt>
                <c:pt idx="163">
                  <c:v>158.60075718783571</c:v>
                </c:pt>
                <c:pt idx="164">
                  <c:v>163.85198569814881</c:v>
                </c:pt>
                <c:pt idx="165">
                  <c:v>167.94141688341</c:v>
                </c:pt>
                <c:pt idx="166">
                  <c:v>170.6452998299909</c:v>
                </c:pt>
                <c:pt idx="167">
                  <c:v>167.13471398637091</c:v>
                </c:pt>
                <c:pt idx="168">
                  <c:v>169.03870391542281</c:v>
                </c:pt>
                <c:pt idx="169">
                  <c:v>166.52139248210779</c:v>
                </c:pt>
                <c:pt idx="170">
                  <c:v>164.96455151585852</c:v>
                </c:pt>
                <c:pt idx="171">
                  <c:v>166.63084179287452</c:v>
                </c:pt>
                <c:pt idx="172">
                  <c:v>167.9072343152346</c:v>
                </c:pt>
                <c:pt idx="173">
                  <c:v>164.36079581552988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977168"/>
        <c:axId val="1009977560"/>
      </c:lineChart>
      <c:dateAx>
        <c:axId val="1009977168"/>
        <c:scaling>
          <c:orientation val="minMax"/>
        </c:scaling>
        <c:delete val="0"/>
        <c:axPos val="b"/>
        <c:numFmt formatCode="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977560"/>
        <c:crosses val="autoZero"/>
        <c:auto val="1"/>
        <c:lblOffset val="100"/>
        <c:baseTimeUnit val="days"/>
        <c:majorUnit val="1"/>
        <c:majorTimeUnit val="months"/>
      </c:dateAx>
      <c:valAx>
        <c:axId val="100997756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97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531073956541504"/>
          <c:y val="4.7333271175061704E-2"/>
          <c:w val="0.49494488188976377"/>
          <c:h val="0.1284733158355205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5404959625948E-2"/>
          <c:y val="3.5469555213808804E-2"/>
          <c:w val="0.90940952053124502"/>
          <c:h val="0.88972751409197559"/>
        </c:manualLayout>
      </c:layout>
      <c:lineChart>
        <c:grouping val="standard"/>
        <c:varyColors val="0"/>
        <c:ser>
          <c:idx val="0"/>
          <c:order val="0"/>
          <c:tx>
            <c:strRef>
              <c:f>'to Peers'!$A$1</c:f>
              <c:strCache>
                <c:ptCount val="1"/>
                <c:pt idx="0">
                  <c:v>Precious Metals Champions Fund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'to Peers'!$A$8:$A$198</c:f>
              <c:numCache>
                <c:formatCode>m/d/yyyy\ h:mm</c:formatCode>
                <c:ptCount val="191"/>
                <c:pt idx="0">
                  <c:v>43434</c:v>
                </c:pt>
                <c:pt idx="1">
                  <c:v>43437</c:v>
                </c:pt>
                <c:pt idx="2">
                  <c:v>43438</c:v>
                </c:pt>
                <c:pt idx="3">
                  <c:v>43439</c:v>
                </c:pt>
                <c:pt idx="4">
                  <c:v>43440</c:v>
                </c:pt>
                <c:pt idx="5">
                  <c:v>43441</c:v>
                </c:pt>
                <c:pt idx="6">
                  <c:v>43444</c:v>
                </c:pt>
                <c:pt idx="7">
                  <c:v>43445</c:v>
                </c:pt>
                <c:pt idx="8">
                  <c:v>43446</c:v>
                </c:pt>
                <c:pt idx="9">
                  <c:v>43447</c:v>
                </c:pt>
                <c:pt idx="10">
                  <c:v>43448</c:v>
                </c:pt>
                <c:pt idx="11">
                  <c:v>43451</c:v>
                </c:pt>
                <c:pt idx="12">
                  <c:v>43452</c:v>
                </c:pt>
                <c:pt idx="13">
                  <c:v>43453</c:v>
                </c:pt>
                <c:pt idx="14">
                  <c:v>43454</c:v>
                </c:pt>
                <c:pt idx="15">
                  <c:v>43455</c:v>
                </c:pt>
                <c:pt idx="16">
                  <c:v>43458</c:v>
                </c:pt>
                <c:pt idx="17">
                  <c:v>43459</c:v>
                </c:pt>
                <c:pt idx="18">
                  <c:v>43460</c:v>
                </c:pt>
                <c:pt idx="19">
                  <c:v>43461</c:v>
                </c:pt>
                <c:pt idx="20">
                  <c:v>43462</c:v>
                </c:pt>
                <c:pt idx="21">
                  <c:v>43465</c:v>
                </c:pt>
                <c:pt idx="22">
                  <c:v>43466</c:v>
                </c:pt>
                <c:pt idx="23">
                  <c:v>43467</c:v>
                </c:pt>
                <c:pt idx="24">
                  <c:v>43468</c:v>
                </c:pt>
                <c:pt idx="25">
                  <c:v>43469</c:v>
                </c:pt>
                <c:pt idx="26">
                  <c:v>43472</c:v>
                </c:pt>
                <c:pt idx="27">
                  <c:v>43473</c:v>
                </c:pt>
                <c:pt idx="28">
                  <c:v>43474</c:v>
                </c:pt>
                <c:pt idx="29">
                  <c:v>43475</c:v>
                </c:pt>
                <c:pt idx="30">
                  <c:v>43476</c:v>
                </c:pt>
                <c:pt idx="31">
                  <c:v>43479</c:v>
                </c:pt>
                <c:pt idx="32">
                  <c:v>43480</c:v>
                </c:pt>
                <c:pt idx="33">
                  <c:v>43481</c:v>
                </c:pt>
                <c:pt idx="34">
                  <c:v>43482</c:v>
                </c:pt>
                <c:pt idx="35">
                  <c:v>43483</c:v>
                </c:pt>
                <c:pt idx="36">
                  <c:v>43486</c:v>
                </c:pt>
                <c:pt idx="37">
                  <c:v>43487</c:v>
                </c:pt>
                <c:pt idx="38">
                  <c:v>43488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43500</c:v>
                </c:pt>
                <c:pt idx="47">
                  <c:v>43501</c:v>
                </c:pt>
                <c:pt idx="48">
                  <c:v>43502</c:v>
                </c:pt>
                <c:pt idx="49">
                  <c:v>43503</c:v>
                </c:pt>
                <c:pt idx="50">
                  <c:v>43504</c:v>
                </c:pt>
                <c:pt idx="51">
                  <c:v>43507</c:v>
                </c:pt>
                <c:pt idx="52">
                  <c:v>43508</c:v>
                </c:pt>
                <c:pt idx="53">
                  <c:v>43509</c:v>
                </c:pt>
                <c:pt idx="54">
                  <c:v>43510</c:v>
                </c:pt>
                <c:pt idx="55">
                  <c:v>43511</c:v>
                </c:pt>
                <c:pt idx="56">
                  <c:v>43514</c:v>
                </c:pt>
                <c:pt idx="57">
                  <c:v>43515</c:v>
                </c:pt>
                <c:pt idx="58">
                  <c:v>43516</c:v>
                </c:pt>
                <c:pt idx="59">
                  <c:v>43517</c:v>
                </c:pt>
                <c:pt idx="60">
                  <c:v>43518</c:v>
                </c:pt>
                <c:pt idx="61">
                  <c:v>43521</c:v>
                </c:pt>
                <c:pt idx="62">
                  <c:v>43522</c:v>
                </c:pt>
                <c:pt idx="63">
                  <c:v>43523</c:v>
                </c:pt>
                <c:pt idx="64">
                  <c:v>43524</c:v>
                </c:pt>
                <c:pt idx="65">
                  <c:v>43525</c:v>
                </c:pt>
                <c:pt idx="66">
                  <c:v>43528</c:v>
                </c:pt>
                <c:pt idx="67">
                  <c:v>43529</c:v>
                </c:pt>
                <c:pt idx="68">
                  <c:v>43530</c:v>
                </c:pt>
                <c:pt idx="69">
                  <c:v>43531</c:v>
                </c:pt>
                <c:pt idx="70">
                  <c:v>43532</c:v>
                </c:pt>
                <c:pt idx="71">
                  <c:v>43535</c:v>
                </c:pt>
                <c:pt idx="72">
                  <c:v>43536</c:v>
                </c:pt>
                <c:pt idx="73">
                  <c:v>43537</c:v>
                </c:pt>
                <c:pt idx="74">
                  <c:v>43538</c:v>
                </c:pt>
                <c:pt idx="75">
                  <c:v>43539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43549</c:v>
                </c:pt>
                <c:pt idx="82">
                  <c:v>43550</c:v>
                </c:pt>
                <c:pt idx="83">
                  <c:v>43551</c:v>
                </c:pt>
                <c:pt idx="84">
                  <c:v>43552</c:v>
                </c:pt>
                <c:pt idx="85">
                  <c:v>43553</c:v>
                </c:pt>
                <c:pt idx="86">
                  <c:v>43556</c:v>
                </c:pt>
                <c:pt idx="87">
                  <c:v>43557</c:v>
                </c:pt>
                <c:pt idx="88">
                  <c:v>43558</c:v>
                </c:pt>
                <c:pt idx="89">
                  <c:v>43559</c:v>
                </c:pt>
                <c:pt idx="90">
                  <c:v>43560</c:v>
                </c:pt>
                <c:pt idx="91">
                  <c:v>43563</c:v>
                </c:pt>
                <c:pt idx="92">
                  <c:v>43564</c:v>
                </c:pt>
                <c:pt idx="93">
                  <c:v>43565</c:v>
                </c:pt>
                <c:pt idx="94">
                  <c:v>43566</c:v>
                </c:pt>
                <c:pt idx="95">
                  <c:v>43567</c:v>
                </c:pt>
                <c:pt idx="96">
                  <c:v>43570</c:v>
                </c:pt>
                <c:pt idx="97">
                  <c:v>43571</c:v>
                </c:pt>
                <c:pt idx="98">
                  <c:v>43572</c:v>
                </c:pt>
                <c:pt idx="99">
                  <c:v>43573</c:v>
                </c:pt>
                <c:pt idx="100">
                  <c:v>43574</c:v>
                </c:pt>
                <c:pt idx="101">
                  <c:v>43577</c:v>
                </c:pt>
                <c:pt idx="102">
                  <c:v>43578</c:v>
                </c:pt>
                <c:pt idx="103">
                  <c:v>43579</c:v>
                </c:pt>
                <c:pt idx="104">
                  <c:v>43580</c:v>
                </c:pt>
                <c:pt idx="105">
                  <c:v>43581</c:v>
                </c:pt>
                <c:pt idx="106">
                  <c:v>43584</c:v>
                </c:pt>
                <c:pt idx="107">
                  <c:v>43585</c:v>
                </c:pt>
                <c:pt idx="108">
                  <c:v>43586</c:v>
                </c:pt>
                <c:pt idx="109">
                  <c:v>43587</c:v>
                </c:pt>
                <c:pt idx="110">
                  <c:v>43588</c:v>
                </c:pt>
              </c:numCache>
            </c:numRef>
          </c:cat>
          <c:val>
            <c:numRef>
              <c:f>'to Peers'!$D$8:$D$198</c:f>
              <c:numCache>
                <c:formatCode>_(* #,##0.00_);_(* \(#,##0.00\);_(* "-"??_);_(@_)</c:formatCode>
                <c:ptCount val="191"/>
                <c:pt idx="0">
                  <c:v>100</c:v>
                </c:pt>
                <c:pt idx="1">
                  <c:v>101.85337293502785</c:v>
                </c:pt>
                <c:pt idx="2">
                  <c:v>101.85703554295513</c:v>
                </c:pt>
                <c:pt idx="3">
                  <c:v>101.27764204316465</c:v>
                </c:pt>
                <c:pt idx="4">
                  <c:v>100.91714523648622</c:v>
                </c:pt>
                <c:pt idx="5">
                  <c:v>103.81105020819426</c:v>
                </c:pt>
                <c:pt idx="6">
                  <c:v>104.7013418785604</c:v>
                </c:pt>
                <c:pt idx="7">
                  <c:v>104.11810543837774</c:v>
                </c:pt>
                <c:pt idx="8">
                  <c:v>104.75345474640889</c:v>
                </c:pt>
                <c:pt idx="9">
                  <c:v>104.7262720588916</c:v>
                </c:pt>
                <c:pt idx="10">
                  <c:v>103.31023375359345</c:v>
                </c:pt>
                <c:pt idx="11">
                  <c:v>104.64735505532366</c:v>
                </c:pt>
                <c:pt idx="12">
                  <c:v>105.97420793667834</c:v>
                </c:pt>
                <c:pt idx="13">
                  <c:v>104.43089117497786</c:v>
                </c:pt>
                <c:pt idx="14">
                  <c:v>106.6121575250811</c:v>
                </c:pt>
                <c:pt idx="15">
                  <c:v>106.76619561539103</c:v>
                </c:pt>
                <c:pt idx="16">
                  <c:v>108.36084131669649</c:v>
                </c:pt>
                <c:pt idx="17">
                  <c:v>108.1993834941092</c:v>
                </c:pt>
                <c:pt idx="18">
                  <c:v>108.25962363508327</c:v>
                </c:pt>
                <c:pt idx="19">
                  <c:v>108.68816125654392</c:v>
                </c:pt>
                <c:pt idx="20">
                  <c:v>108.99638514592721</c:v>
                </c:pt>
                <c:pt idx="21">
                  <c:v>110.19649367724429</c:v>
                </c:pt>
                <c:pt idx="22">
                  <c:v>110.34918805288889</c:v>
                </c:pt>
                <c:pt idx="23">
                  <c:v>111.3606420071344</c:v>
                </c:pt>
                <c:pt idx="24">
                  <c:v>115.54316299576151</c:v>
                </c:pt>
                <c:pt idx="25">
                  <c:v>115.3248736049914</c:v>
                </c:pt>
                <c:pt idx="26">
                  <c:v>114.88728727619851</c:v>
                </c:pt>
                <c:pt idx="27">
                  <c:v>115.0080793930514</c:v>
                </c:pt>
                <c:pt idx="28">
                  <c:v>117.75987351073832</c:v>
                </c:pt>
                <c:pt idx="29">
                  <c:v>117.84128529615789</c:v>
                </c:pt>
                <c:pt idx="30">
                  <c:v>117.02206038715171</c:v>
                </c:pt>
                <c:pt idx="31">
                  <c:v>117.41685179889629</c:v>
                </c:pt>
                <c:pt idx="32">
                  <c:v>116.2460655374</c:v>
                </c:pt>
                <c:pt idx="33">
                  <c:v>116.48981867289909</c:v>
                </c:pt>
                <c:pt idx="34">
                  <c:v>116.26116418329811</c:v>
                </c:pt>
                <c:pt idx="35">
                  <c:v>114.497939075735</c:v>
                </c:pt>
                <c:pt idx="36">
                  <c:v>114.45213237184279</c:v>
                </c:pt>
                <c:pt idx="37">
                  <c:v>115.33324257241</c:v>
                </c:pt>
                <c:pt idx="38">
                  <c:v>116.0202174491765</c:v>
                </c:pt>
                <c:pt idx="39">
                  <c:v>115.95212242182281</c:v>
                </c:pt>
                <c:pt idx="40">
                  <c:v>119.919144349132</c:v>
                </c:pt>
                <c:pt idx="41">
                  <c:v>120.99733761194571</c:v>
                </c:pt>
                <c:pt idx="42">
                  <c:v>123.98397168313168</c:v>
                </c:pt>
                <c:pt idx="43">
                  <c:v>125.4403287222637</c:v>
                </c:pt>
                <c:pt idx="44">
                  <c:v>127.4604437510896</c:v>
                </c:pt>
                <c:pt idx="45">
                  <c:v>126.81251726050751</c:v>
                </c:pt>
                <c:pt idx="46">
                  <c:v>125.99316068256582</c:v>
                </c:pt>
                <c:pt idx="47">
                  <c:v>126.5141748638553</c:v>
                </c:pt>
                <c:pt idx="48">
                  <c:v>125.43770563663669</c:v>
                </c:pt>
                <c:pt idx="49">
                  <c:v>123.7981570255474</c:v>
                </c:pt>
                <c:pt idx="50">
                  <c:v>125.14157112697811</c:v>
                </c:pt>
                <c:pt idx="51">
                  <c:v>125.27718783572558</c:v>
                </c:pt>
                <c:pt idx="52">
                  <c:v>125.41781988199681</c:v>
                </c:pt>
                <c:pt idx="53">
                  <c:v>126.0047219525696</c:v>
                </c:pt>
                <c:pt idx="54">
                  <c:v>125.0581527137176</c:v>
                </c:pt>
                <c:pt idx="55">
                  <c:v>126.62522231345909</c:v>
                </c:pt>
                <c:pt idx="56">
                  <c:v>128.07988858666798</c:v>
                </c:pt>
                <c:pt idx="57">
                  <c:v>130.64053943143441</c:v>
                </c:pt>
                <c:pt idx="58">
                  <c:v>132.44499334637729</c:v>
                </c:pt>
                <c:pt idx="59">
                  <c:v>131.24634047379701</c:v>
                </c:pt>
                <c:pt idx="60">
                  <c:v>132.30259428263679</c:v>
                </c:pt>
                <c:pt idx="61">
                  <c:v>130.27226145293912</c:v>
                </c:pt>
                <c:pt idx="62">
                  <c:v>128.90468757277961</c:v>
                </c:pt>
                <c:pt idx="63">
                  <c:v>126.83830436806409</c:v>
                </c:pt>
                <c:pt idx="64">
                  <c:v>125.549561727831</c:v>
                </c:pt>
                <c:pt idx="65">
                  <c:v>123.2450736690178</c:v>
                </c:pt>
                <c:pt idx="66">
                  <c:v>121.38160484845359</c:v>
                </c:pt>
                <c:pt idx="67">
                  <c:v>121.7349570868875</c:v>
                </c:pt>
                <c:pt idx="68">
                  <c:v>120.18538433016019</c:v>
                </c:pt>
                <c:pt idx="69">
                  <c:v>121.55227114841101</c:v>
                </c:pt>
                <c:pt idx="70">
                  <c:v>125.26551565697778</c:v>
                </c:pt>
                <c:pt idx="71">
                  <c:v>127.4751594588575</c:v>
                </c:pt>
                <c:pt idx="72">
                  <c:v>129.0241462905658</c:v>
                </c:pt>
                <c:pt idx="73">
                  <c:v>129.32030473662331</c:v>
                </c:pt>
                <c:pt idx="74">
                  <c:v>127.62257959112149</c:v>
                </c:pt>
                <c:pt idx="75">
                  <c:v>127.35902331150359</c:v>
                </c:pt>
                <c:pt idx="76">
                  <c:v>127.3293554885413</c:v>
                </c:pt>
                <c:pt idx="77">
                  <c:v>128.83075352682368</c:v>
                </c:pt>
                <c:pt idx="78">
                  <c:v>129.85752335507442</c:v>
                </c:pt>
                <c:pt idx="79">
                  <c:v>131.78254851447241</c:v>
                </c:pt>
                <c:pt idx="80">
                  <c:v>130.7239094511861</c:v>
                </c:pt>
                <c:pt idx="81">
                  <c:v>133.17091441707652</c:v>
                </c:pt>
                <c:pt idx="82">
                  <c:v>134.56101387314229</c:v>
                </c:pt>
                <c:pt idx="83">
                  <c:v>132.73907738333389</c:v>
                </c:pt>
                <c:pt idx="84">
                  <c:v>129.54092096876798</c:v>
                </c:pt>
                <c:pt idx="85">
                  <c:v>128.80795458487572</c:v>
                </c:pt>
                <c:pt idx="86">
                  <c:v>127.3161398616548</c:v>
                </c:pt>
                <c:pt idx="87">
                  <c:v>126.290698578692</c:v>
                </c:pt>
                <c:pt idx="88">
                  <c:v>126.1512049200675</c:v>
                </c:pt>
                <c:pt idx="89">
                  <c:v>127.33889532262211</c:v>
                </c:pt>
                <c:pt idx="90">
                  <c:v>126.66496111184249</c:v>
                </c:pt>
                <c:pt idx="91">
                  <c:v>127.6006735380483</c:v>
                </c:pt>
                <c:pt idx="92">
                  <c:v>128.63163844849961</c:v>
                </c:pt>
                <c:pt idx="93">
                  <c:v>129.68907216874399</c:v>
                </c:pt>
                <c:pt idx="94">
                  <c:v>127.10503962920359</c:v>
                </c:pt>
                <c:pt idx="95">
                  <c:v>125.99467854691311</c:v>
                </c:pt>
                <c:pt idx="96">
                  <c:v>124.29065766885161</c:v>
                </c:pt>
                <c:pt idx="97">
                  <c:v>122.49951748921211</c:v>
                </c:pt>
                <c:pt idx="98">
                  <c:v>121.9584669551963</c:v>
                </c:pt>
                <c:pt idx="99">
                  <c:v>119.82825039617092</c:v>
                </c:pt>
                <c:pt idx="100">
                  <c:v>119.72244564952281</c:v>
                </c:pt>
                <c:pt idx="101">
                  <c:v>118.26052618322129</c:v>
                </c:pt>
                <c:pt idx="102">
                  <c:v>117.87513797421929</c:v>
                </c:pt>
                <c:pt idx="103">
                  <c:v>118.23921798596091</c:v>
                </c:pt>
                <c:pt idx="104">
                  <c:v>118.3534466533286</c:v>
                </c:pt>
                <c:pt idx="105">
                  <c:v>121.35528454820219</c:v>
                </c:pt>
                <c:pt idx="106">
                  <c:v>120.78804509315111</c:v>
                </c:pt>
                <c:pt idx="107">
                  <c:v>119.90621764757101</c:v>
                </c:pt>
                <c:pt idx="108">
                  <c:v>120.57972558828449</c:v>
                </c:pt>
                <c:pt idx="109">
                  <c:v>117.1270138254247</c:v>
                </c:pt>
                <c:pt idx="110">
                  <c:v>117.3034323431927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 Peers'!$F$1</c:f>
              <c:strCache>
                <c:ptCount val="1"/>
                <c:pt idx="0">
                  <c:v>Multipartner Sicav - Konwave Gold Equity Fund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 Peers'!$A$8:$A$198</c:f>
              <c:numCache>
                <c:formatCode>m/d/yyyy\ h:mm</c:formatCode>
                <c:ptCount val="191"/>
                <c:pt idx="0">
                  <c:v>43434</c:v>
                </c:pt>
                <c:pt idx="1">
                  <c:v>43437</c:v>
                </c:pt>
                <c:pt idx="2">
                  <c:v>43438</c:v>
                </c:pt>
                <c:pt idx="3">
                  <c:v>43439</c:v>
                </c:pt>
                <c:pt idx="4">
                  <c:v>43440</c:v>
                </c:pt>
                <c:pt idx="5">
                  <c:v>43441</c:v>
                </c:pt>
                <c:pt idx="6">
                  <c:v>43444</c:v>
                </c:pt>
                <c:pt idx="7">
                  <c:v>43445</c:v>
                </c:pt>
                <c:pt idx="8">
                  <c:v>43446</c:v>
                </c:pt>
                <c:pt idx="9">
                  <c:v>43447</c:v>
                </c:pt>
                <c:pt idx="10">
                  <c:v>43448</c:v>
                </c:pt>
                <c:pt idx="11">
                  <c:v>43451</c:v>
                </c:pt>
                <c:pt idx="12">
                  <c:v>43452</c:v>
                </c:pt>
                <c:pt idx="13">
                  <c:v>43453</c:v>
                </c:pt>
                <c:pt idx="14">
                  <c:v>43454</c:v>
                </c:pt>
                <c:pt idx="15">
                  <c:v>43455</c:v>
                </c:pt>
                <c:pt idx="16">
                  <c:v>43458</c:v>
                </c:pt>
                <c:pt idx="17">
                  <c:v>43459</c:v>
                </c:pt>
                <c:pt idx="18">
                  <c:v>43460</c:v>
                </c:pt>
                <c:pt idx="19">
                  <c:v>43461</c:v>
                </c:pt>
                <c:pt idx="20">
                  <c:v>43462</c:v>
                </c:pt>
                <c:pt idx="21">
                  <c:v>43465</c:v>
                </c:pt>
                <c:pt idx="22">
                  <c:v>43466</c:v>
                </c:pt>
                <c:pt idx="23">
                  <c:v>43467</c:v>
                </c:pt>
                <c:pt idx="24">
                  <c:v>43468</c:v>
                </c:pt>
                <c:pt idx="25">
                  <c:v>43469</c:v>
                </c:pt>
                <c:pt idx="26">
                  <c:v>43472</c:v>
                </c:pt>
                <c:pt idx="27">
                  <c:v>43473</c:v>
                </c:pt>
                <c:pt idx="28">
                  <c:v>43474</c:v>
                </c:pt>
                <c:pt idx="29">
                  <c:v>43475</c:v>
                </c:pt>
                <c:pt idx="30">
                  <c:v>43476</c:v>
                </c:pt>
                <c:pt idx="31">
                  <c:v>43479</c:v>
                </c:pt>
                <c:pt idx="32">
                  <c:v>43480</c:v>
                </c:pt>
                <c:pt idx="33">
                  <c:v>43481</c:v>
                </c:pt>
                <c:pt idx="34">
                  <c:v>43482</c:v>
                </c:pt>
                <c:pt idx="35">
                  <c:v>43483</c:v>
                </c:pt>
                <c:pt idx="36">
                  <c:v>43486</c:v>
                </c:pt>
                <c:pt idx="37">
                  <c:v>43487</c:v>
                </c:pt>
                <c:pt idx="38">
                  <c:v>43488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43500</c:v>
                </c:pt>
                <c:pt idx="47">
                  <c:v>43501</c:v>
                </c:pt>
                <c:pt idx="48">
                  <c:v>43502</c:v>
                </c:pt>
                <c:pt idx="49">
                  <c:v>43503</c:v>
                </c:pt>
                <c:pt idx="50">
                  <c:v>43504</c:v>
                </c:pt>
                <c:pt idx="51">
                  <c:v>43507</c:v>
                </c:pt>
                <c:pt idx="52">
                  <c:v>43508</c:v>
                </c:pt>
                <c:pt idx="53">
                  <c:v>43509</c:v>
                </c:pt>
                <c:pt idx="54">
                  <c:v>43510</c:v>
                </c:pt>
                <c:pt idx="55">
                  <c:v>43511</c:v>
                </c:pt>
                <c:pt idx="56">
                  <c:v>43514</c:v>
                </c:pt>
                <c:pt idx="57">
                  <c:v>43515</c:v>
                </c:pt>
                <c:pt idx="58">
                  <c:v>43516</c:v>
                </c:pt>
                <c:pt idx="59">
                  <c:v>43517</c:v>
                </c:pt>
                <c:pt idx="60">
                  <c:v>43518</c:v>
                </c:pt>
                <c:pt idx="61">
                  <c:v>43521</c:v>
                </c:pt>
                <c:pt idx="62">
                  <c:v>43522</c:v>
                </c:pt>
                <c:pt idx="63">
                  <c:v>43523</c:v>
                </c:pt>
                <c:pt idx="64">
                  <c:v>43524</c:v>
                </c:pt>
                <c:pt idx="65">
                  <c:v>43525</c:v>
                </c:pt>
                <c:pt idx="66">
                  <c:v>43528</c:v>
                </c:pt>
                <c:pt idx="67">
                  <c:v>43529</c:v>
                </c:pt>
                <c:pt idx="68">
                  <c:v>43530</c:v>
                </c:pt>
                <c:pt idx="69">
                  <c:v>43531</c:v>
                </c:pt>
                <c:pt idx="70">
                  <c:v>43532</c:v>
                </c:pt>
                <c:pt idx="71">
                  <c:v>43535</c:v>
                </c:pt>
                <c:pt idx="72">
                  <c:v>43536</c:v>
                </c:pt>
                <c:pt idx="73">
                  <c:v>43537</c:v>
                </c:pt>
                <c:pt idx="74">
                  <c:v>43538</c:v>
                </c:pt>
                <c:pt idx="75">
                  <c:v>43539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43549</c:v>
                </c:pt>
                <c:pt idx="82">
                  <c:v>43550</c:v>
                </c:pt>
                <c:pt idx="83">
                  <c:v>43551</c:v>
                </c:pt>
                <c:pt idx="84">
                  <c:v>43552</c:v>
                </c:pt>
                <c:pt idx="85">
                  <c:v>43553</c:v>
                </c:pt>
                <c:pt idx="86">
                  <c:v>43556</c:v>
                </c:pt>
                <c:pt idx="87">
                  <c:v>43557</c:v>
                </c:pt>
                <c:pt idx="88">
                  <c:v>43558</c:v>
                </c:pt>
                <c:pt idx="89">
                  <c:v>43559</c:v>
                </c:pt>
                <c:pt idx="90">
                  <c:v>43560</c:v>
                </c:pt>
                <c:pt idx="91">
                  <c:v>43563</c:v>
                </c:pt>
                <c:pt idx="92">
                  <c:v>43564</c:v>
                </c:pt>
                <c:pt idx="93">
                  <c:v>43565</c:v>
                </c:pt>
                <c:pt idx="94">
                  <c:v>43566</c:v>
                </c:pt>
                <c:pt idx="95">
                  <c:v>43567</c:v>
                </c:pt>
                <c:pt idx="96">
                  <c:v>43570</c:v>
                </c:pt>
                <c:pt idx="97">
                  <c:v>43571</c:v>
                </c:pt>
                <c:pt idx="98">
                  <c:v>43572</c:v>
                </c:pt>
                <c:pt idx="99">
                  <c:v>43573</c:v>
                </c:pt>
                <c:pt idx="100">
                  <c:v>43574</c:v>
                </c:pt>
                <c:pt idx="101">
                  <c:v>43577</c:v>
                </c:pt>
                <c:pt idx="102">
                  <c:v>43578</c:v>
                </c:pt>
                <c:pt idx="103">
                  <c:v>43579</c:v>
                </c:pt>
                <c:pt idx="104">
                  <c:v>43580</c:v>
                </c:pt>
                <c:pt idx="105">
                  <c:v>43581</c:v>
                </c:pt>
                <c:pt idx="106">
                  <c:v>43584</c:v>
                </c:pt>
                <c:pt idx="107">
                  <c:v>43585</c:v>
                </c:pt>
                <c:pt idx="108">
                  <c:v>43586</c:v>
                </c:pt>
                <c:pt idx="109">
                  <c:v>43587</c:v>
                </c:pt>
                <c:pt idx="110">
                  <c:v>43588</c:v>
                </c:pt>
              </c:numCache>
            </c:numRef>
          </c:cat>
          <c:val>
            <c:numRef>
              <c:f>'to Peers'!$H$8:$H$198</c:f>
              <c:numCache>
                <c:formatCode>_(* #,##0.00_);_(* \(#,##0.00\);_(* "-"??_);_(@_)</c:formatCode>
                <c:ptCount val="191"/>
                <c:pt idx="0" formatCode="General">
                  <c:v>100</c:v>
                </c:pt>
                <c:pt idx="1">
                  <c:v>102.62908751518383</c:v>
                </c:pt>
                <c:pt idx="2">
                  <c:v>102.94247197645736</c:v>
                </c:pt>
                <c:pt idx="3">
                  <c:v>102.58288665649071</c:v>
                </c:pt>
                <c:pt idx="4">
                  <c:v>101.48460707300623</c:v>
                </c:pt>
                <c:pt idx="5">
                  <c:v>105.07022227493937</c:v>
                </c:pt>
                <c:pt idx="6">
                  <c:v>103.86275541964535</c:v>
                </c:pt>
                <c:pt idx="7">
                  <c:v>103.35383169510939</c:v>
                </c:pt>
                <c:pt idx="8">
                  <c:v>105.73641722892683</c:v>
                </c:pt>
                <c:pt idx="9">
                  <c:v>105.38238380413694</c:v>
                </c:pt>
                <c:pt idx="10">
                  <c:v>103.37190511605517</c:v>
                </c:pt>
                <c:pt idx="11">
                  <c:v>106.98100494281006</c:v>
                </c:pt>
                <c:pt idx="12">
                  <c:v>108.85600873065279</c:v>
                </c:pt>
                <c:pt idx="13">
                  <c:v>104.32893063356107</c:v>
                </c:pt>
                <c:pt idx="14">
                  <c:v>108.85862775332875</c:v>
                </c:pt>
                <c:pt idx="15">
                  <c:v>106.83980498887023</c:v>
                </c:pt>
                <c:pt idx="16">
                  <c:v>110.67699788140546</c:v>
                </c:pt>
                <c:pt idx="17">
                  <c:v>110.67699788140546</c:v>
                </c:pt>
                <c:pt idx="18">
                  <c:v>110.67699788140546</c:v>
                </c:pt>
                <c:pt idx="19">
                  <c:v>112.49665587600465</c:v>
                </c:pt>
                <c:pt idx="20">
                  <c:v>113.72107062183824</c:v>
                </c:pt>
                <c:pt idx="21">
                  <c:v>118.56814567133993</c:v>
                </c:pt>
                <c:pt idx="22">
                  <c:v>118.56814567133993</c:v>
                </c:pt>
                <c:pt idx="23">
                  <c:v>116.51250507570924</c:v>
                </c:pt>
                <c:pt idx="24">
                  <c:v>116.5668335626241</c:v>
                </c:pt>
                <c:pt idx="25">
                  <c:v>118.77143377855279</c:v>
                </c:pt>
                <c:pt idx="26">
                  <c:v>116.09671899228668</c:v>
                </c:pt>
                <c:pt idx="27">
                  <c:v>116.23985615721412</c:v>
                </c:pt>
                <c:pt idx="28">
                  <c:v>115.68704756924396</c:v>
                </c:pt>
                <c:pt idx="29">
                  <c:v>113.30358542039863</c:v>
                </c:pt>
                <c:pt idx="30">
                  <c:v>113.36302208377241</c:v>
                </c:pt>
                <c:pt idx="31">
                  <c:v>113.02508157930968</c:v>
                </c:pt>
                <c:pt idx="32">
                  <c:v>110.56093838067348</c:v>
                </c:pt>
                <c:pt idx="33">
                  <c:v>110.06849718314378</c:v>
                </c:pt>
                <c:pt idx="34">
                  <c:v>110.60179296993715</c:v>
                </c:pt>
                <c:pt idx="35">
                  <c:v>111.09670167643431</c:v>
                </c:pt>
                <c:pt idx="36">
                  <c:v>111.5236564846569</c:v>
                </c:pt>
                <c:pt idx="37">
                  <c:v>116.03687107741834</c:v>
                </c:pt>
                <c:pt idx="38">
                  <c:v>117.83331500738957</c:v>
                </c:pt>
                <c:pt idx="39">
                  <c:v>120.65125353784514</c:v>
                </c:pt>
                <c:pt idx="40">
                  <c:v>121.66678499165813</c:v>
                </c:pt>
                <c:pt idx="41">
                  <c:v>125.05990202690714</c:v>
                </c:pt>
                <c:pt idx="42">
                  <c:v>124.81785887753455</c:v>
                </c:pt>
                <c:pt idx="43">
                  <c:v>123.96970678201338</c:v>
                </c:pt>
                <c:pt idx="44">
                  <c:v>124.79903871045389</c:v>
                </c:pt>
                <c:pt idx="45">
                  <c:v>123.71861609976013</c:v>
                </c:pt>
                <c:pt idx="46">
                  <c:v>121.54811729065788</c:v>
                </c:pt>
                <c:pt idx="47">
                  <c:v>123.19446524751716</c:v>
                </c:pt>
                <c:pt idx="48">
                  <c:v>121.98766938150376</c:v>
                </c:pt>
                <c:pt idx="49">
                  <c:v>121.64055147526737</c:v>
                </c:pt>
                <c:pt idx="50">
                  <c:v>121.52002232013379</c:v>
                </c:pt>
                <c:pt idx="51">
                  <c:v>122.24614094584383</c:v>
                </c:pt>
                <c:pt idx="52">
                  <c:v>124.17006201672541</c:v>
                </c:pt>
                <c:pt idx="53">
                  <c:v>130.63466495124294</c:v>
                </c:pt>
                <c:pt idx="54">
                  <c:v>131.36462553170495</c:v>
                </c:pt>
                <c:pt idx="55">
                  <c:v>128.75585167587155</c:v>
                </c:pt>
                <c:pt idx="56">
                  <c:v>129.38798851266358</c:v>
                </c:pt>
                <c:pt idx="57">
                  <c:v>128.4221535552476</c:v>
                </c:pt>
                <c:pt idx="58">
                  <c:v>127.88839240492089</c:v>
                </c:pt>
                <c:pt idx="59">
                  <c:v>125.54252730060587</c:v>
                </c:pt>
                <c:pt idx="60">
                  <c:v>124.98660185920315</c:v>
                </c:pt>
                <c:pt idx="61">
                  <c:v>122.31530695378666</c:v>
                </c:pt>
                <c:pt idx="62">
                  <c:v>121.88605779512064</c:v>
                </c:pt>
                <c:pt idx="63">
                  <c:v>121.52060673015242</c:v>
                </c:pt>
                <c:pt idx="64">
                  <c:v>119.30823602545784</c:v>
                </c:pt>
                <c:pt idx="65">
                  <c:v>119.18144069623588</c:v>
                </c:pt>
                <c:pt idx="66">
                  <c:v>123.76295550431996</c:v>
                </c:pt>
                <c:pt idx="67">
                  <c:v>123.04855754620529</c:v>
                </c:pt>
                <c:pt idx="68">
                  <c:v>125.8442019166918</c:v>
                </c:pt>
                <c:pt idx="69">
                  <c:v>126.65275482224854</c:v>
                </c:pt>
                <c:pt idx="70">
                  <c:v>124.06963007278728</c:v>
                </c:pt>
                <c:pt idx="71">
                  <c:v>124.40480004086552</c:v>
                </c:pt>
                <c:pt idx="72">
                  <c:v>123.01776779615096</c:v>
                </c:pt>
                <c:pt idx="73">
                  <c:v>124.51400895749056</c:v>
                </c:pt>
                <c:pt idx="74">
                  <c:v>125.99560740114174</c:v>
                </c:pt>
                <c:pt idx="75">
                  <c:v>126.55735529791502</c:v>
                </c:pt>
                <c:pt idx="76">
                  <c:v>126.99785976064308</c:v>
                </c:pt>
                <c:pt idx="77">
                  <c:v>130.28345617487636</c:v>
                </c:pt>
                <c:pt idx="78">
                  <c:v>130.44399577146896</c:v>
                </c:pt>
                <c:pt idx="79">
                  <c:v>128.02474392018789</c:v>
                </c:pt>
                <c:pt idx="80">
                  <c:v>124.07766029933924</c:v>
                </c:pt>
                <c:pt idx="81">
                  <c:v>123.90825715079782</c:v>
                </c:pt>
                <c:pt idx="82">
                  <c:v>120.95185673556368</c:v>
                </c:pt>
                <c:pt idx="83">
                  <c:v>121.32111728806058</c:v>
                </c:pt>
                <c:pt idx="84">
                  <c:v>121.62728320336355</c:v>
                </c:pt>
                <c:pt idx="85">
                  <c:v>123.26872860951121</c:v>
                </c:pt>
                <c:pt idx="86">
                  <c:v>123.33844656024934</c:v>
                </c:pt>
                <c:pt idx="87">
                  <c:v>125.20146994271062</c:v>
                </c:pt>
                <c:pt idx="88">
                  <c:v>125.85201569508872</c:v>
                </c:pt>
                <c:pt idx="89">
                  <c:v>124.65634526424434</c:v>
                </c:pt>
                <c:pt idx="90">
                  <c:v>122.1324407300018</c:v>
                </c:pt>
                <c:pt idx="91">
                  <c:v>121.50907004348886</c:v>
                </c:pt>
                <c:pt idx="92">
                  <c:v>120.42744614553465</c:v>
                </c:pt>
                <c:pt idx="93">
                  <c:v>117.45748525338729</c:v>
                </c:pt>
                <c:pt idx="94">
                  <c:v>116.88757726116903</c:v>
                </c:pt>
                <c:pt idx="95">
                  <c:v>115.05468346188918</c:v>
                </c:pt>
                <c:pt idx="96">
                  <c:v>111.98700705014939</c:v>
                </c:pt>
                <c:pt idx="97">
                  <c:v>112.67730350620045</c:v>
                </c:pt>
                <c:pt idx="98">
                  <c:v>112.53012958318153</c:v>
                </c:pt>
                <c:pt idx="99">
                  <c:v>115.62737281289969</c:v>
                </c:pt>
                <c:pt idx="100">
                  <c:v>112.52205606699856</c:v>
                </c:pt>
                <c:pt idx="101">
                  <c:v>112.66480362524692</c:v>
                </c:pt>
                <c:pt idx="102">
                  <c:v>108.68076148192534</c:v>
                </c:pt>
                <c:pt idx="103">
                  <c:v>108.92621368973982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701112"/>
        <c:axId val="857699936"/>
      </c:lineChart>
      <c:dateAx>
        <c:axId val="857701112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699936"/>
        <c:crosses val="autoZero"/>
        <c:auto val="1"/>
        <c:lblOffset val="100"/>
        <c:baseTimeUnit val="days"/>
        <c:majorUnit val="7"/>
        <c:majorTimeUnit val="days"/>
      </c:dateAx>
      <c:valAx>
        <c:axId val="857699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Indexed USD performance</a:t>
                </a:r>
              </a:p>
            </c:rich>
          </c:tx>
          <c:layout>
            <c:manualLayout>
              <c:xMode val="edge"/>
              <c:yMode val="edge"/>
              <c:x val="1.8214936247723133E-3"/>
              <c:y val="0.24976508084494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70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268033803466875"/>
          <c:y val="2.8079314855459721E-2"/>
          <c:w val="0.42890796437330581"/>
          <c:h val="0.1789615519669607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847724</xdr:colOff>
      <xdr:row>3</xdr:row>
      <xdr:rowOff>23811</xdr:rowOff>
    </xdr:from>
    <xdr:to>
      <xdr:col>13</xdr:col>
      <xdr:colOff>123825</xdr:colOff>
      <xdr:row>23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57150</xdr:rowOff>
    </xdr:from>
    <xdr:to>
      <xdr:col>17</xdr:col>
      <xdr:colOff>295275</xdr:colOff>
      <xdr:row>21</xdr:row>
      <xdr:rowOff>185739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>
      <selection activeCell="O1" sqref="O1:R1048576"/>
    </sheetView>
  </sheetViews>
  <sheetFormatPr baseColWidth="10" defaultRowHeight="15" x14ac:dyDescent="0.25"/>
  <cols>
    <col min="1" max="1" width="15.28515625" bestFit="1" customWidth="1"/>
    <col min="2" max="2" width="12" style="9" bestFit="1" customWidth="1"/>
    <col min="3" max="3" width="12" customWidth="1"/>
    <col min="4" max="4" width="8.28515625" bestFit="1" customWidth="1"/>
    <col min="5" max="6" width="14.28515625" customWidth="1"/>
    <col min="8" max="8" width="7.7109375" customWidth="1"/>
  </cols>
  <sheetData>
    <row r="1" spans="1:6" x14ac:dyDescent="0.25">
      <c r="A1" s="16" t="s">
        <v>2</v>
      </c>
      <c r="B1" s="16"/>
      <c r="C1" s="16"/>
      <c r="D1" s="16"/>
    </row>
    <row r="2" spans="1:6" x14ac:dyDescent="0.25">
      <c r="A2" s="5" t="s">
        <v>0</v>
      </c>
      <c r="B2" s="15"/>
      <c r="C2" s="5" t="s">
        <v>3</v>
      </c>
      <c r="D2" s="4" t="s">
        <v>1</v>
      </c>
      <c r="E2" s="7"/>
      <c r="F2" s="7"/>
    </row>
    <row r="3" spans="1:6" x14ac:dyDescent="0.25">
      <c r="A3" s="6">
        <v>43434</v>
      </c>
      <c r="B3" s="9">
        <v>0</v>
      </c>
      <c r="C3" s="2">
        <v>0</v>
      </c>
      <c r="D3" s="3">
        <v>100</v>
      </c>
    </row>
    <row r="4" spans="1:6" x14ac:dyDescent="0.25">
      <c r="A4" s="6">
        <v>43437</v>
      </c>
      <c r="B4" s="9">
        <v>1.8533729350278501</v>
      </c>
      <c r="C4" s="2">
        <f>B4/100</f>
        <v>1.8533729350278499E-2</v>
      </c>
      <c r="D4" s="3">
        <f>100*(C4+1)</f>
        <v>101.85337293502785</v>
      </c>
    </row>
    <row r="5" spans="1:6" x14ac:dyDescent="0.25">
      <c r="A5" s="6">
        <v>43438</v>
      </c>
      <c r="B5" s="9">
        <v>1.85703554295514</v>
      </c>
      <c r="C5" s="2">
        <f>B5/100</f>
        <v>1.8570355429551398E-2</v>
      </c>
      <c r="D5" s="3">
        <f t="shared" ref="D5:D46" si="0">100*(C5+1)</f>
        <v>101.85703554295513</v>
      </c>
    </row>
    <row r="6" spans="1:6" x14ac:dyDescent="0.25">
      <c r="A6" s="6">
        <v>43439</v>
      </c>
      <c r="B6" s="9">
        <v>1.27764204316465</v>
      </c>
      <c r="C6" s="2">
        <f t="shared" ref="C6:C48" si="1">B6/100</f>
        <v>1.27764204316465E-2</v>
      </c>
      <c r="D6" s="3">
        <f t="shared" si="0"/>
        <v>101.27764204316465</v>
      </c>
    </row>
    <row r="7" spans="1:6" x14ac:dyDescent="0.25">
      <c r="A7" s="6">
        <v>43440</v>
      </c>
      <c r="B7" s="9">
        <v>0.91714523648622304</v>
      </c>
      <c r="C7" s="2">
        <f t="shared" si="1"/>
        <v>9.1714523648622308E-3</v>
      </c>
      <c r="D7" s="3">
        <f t="shared" si="0"/>
        <v>100.91714523648622</v>
      </c>
    </row>
    <row r="8" spans="1:6" x14ac:dyDescent="0.25">
      <c r="A8" s="6">
        <v>43441</v>
      </c>
      <c r="B8" s="9">
        <v>3.8110502081942501</v>
      </c>
      <c r="C8" s="2">
        <f t="shared" si="1"/>
        <v>3.8110502081942499E-2</v>
      </c>
      <c r="D8" s="3">
        <f t="shared" si="0"/>
        <v>103.81105020819426</v>
      </c>
    </row>
    <row r="9" spans="1:6" x14ac:dyDescent="0.25">
      <c r="A9" s="6">
        <v>43444</v>
      </c>
      <c r="B9" s="9">
        <v>4.7013418785603998</v>
      </c>
      <c r="C9" s="2">
        <f t="shared" si="1"/>
        <v>4.7013418785604E-2</v>
      </c>
      <c r="D9" s="3">
        <f t="shared" si="0"/>
        <v>104.7013418785604</v>
      </c>
    </row>
    <row r="10" spans="1:6" x14ac:dyDescent="0.25">
      <c r="A10" s="6">
        <v>43445</v>
      </c>
      <c r="B10" s="9">
        <v>4.11810543837775</v>
      </c>
      <c r="C10" s="2">
        <f t="shared" si="1"/>
        <v>4.1181054383777498E-2</v>
      </c>
      <c r="D10" s="3">
        <f t="shared" si="0"/>
        <v>104.11810543837774</v>
      </c>
    </row>
    <row r="11" spans="1:6" x14ac:dyDescent="0.25">
      <c r="A11" s="6">
        <v>43446</v>
      </c>
      <c r="B11" s="9">
        <v>4.7534547464088996</v>
      </c>
      <c r="C11" s="2">
        <f t="shared" si="1"/>
        <v>4.7534547464089E-2</v>
      </c>
      <c r="D11" s="3">
        <f t="shared" si="0"/>
        <v>104.75345474640889</v>
      </c>
    </row>
    <row r="12" spans="1:6" x14ac:dyDescent="0.25">
      <c r="A12" s="6">
        <v>43447</v>
      </c>
      <c r="B12" s="9">
        <v>4.7262720588916096</v>
      </c>
      <c r="C12" s="2">
        <f t="shared" si="1"/>
        <v>4.7262720588916098E-2</v>
      </c>
      <c r="D12" s="3">
        <f t="shared" si="0"/>
        <v>104.7262720588916</v>
      </c>
    </row>
    <row r="13" spans="1:6" x14ac:dyDescent="0.25">
      <c r="A13" s="6">
        <v>43448</v>
      </c>
      <c r="B13" s="9">
        <v>3.3102337535934501</v>
      </c>
      <c r="C13" s="2">
        <f t="shared" si="1"/>
        <v>3.3102337535934501E-2</v>
      </c>
      <c r="D13" s="3">
        <f t="shared" si="0"/>
        <v>103.31023375359345</v>
      </c>
    </row>
    <row r="14" spans="1:6" x14ac:dyDescent="0.25">
      <c r="A14" s="6">
        <v>43451</v>
      </c>
      <c r="B14" s="9">
        <v>4.6473550553236596</v>
      </c>
      <c r="C14" s="2">
        <f t="shared" si="1"/>
        <v>4.6473550553236598E-2</v>
      </c>
      <c r="D14" s="3">
        <f t="shared" si="0"/>
        <v>104.64735505532366</v>
      </c>
    </row>
    <row r="15" spans="1:6" x14ac:dyDescent="0.25">
      <c r="A15" s="6">
        <v>43452</v>
      </c>
      <c r="B15" s="9">
        <v>5.97420793667834</v>
      </c>
      <c r="C15" s="2">
        <f t="shared" si="1"/>
        <v>5.9742079366783399E-2</v>
      </c>
      <c r="D15" s="3">
        <f t="shared" si="0"/>
        <v>105.97420793667834</v>
      </c>
    </row>
    <row r="16" spans="1:6" x14ac:dyDescent="0.25">
      <c r="A16" s="6">
        <v>43453</v>
      </c>
      <c r="B16" s="9">
        <v>4.4308911749778499</v>
      </c>
      <c r="C16" s="2">
        <f t="shared" si="1"/>
        <v>4.4308911749778496E-2</v>
      </c>
      <c r="D16" s="3">
        <f t="shared" si="0"/>
        <v>104.43089117497786</v>
      </c>
    </row>
    <row r="17" spans="1:8" x14ac:dyDescent="0.25">
      <c r="A17" s="6">
        <v>43454</v>
      </c>
      <c r="B17" s="9">
        <v>6.6121575250811002</v>
      </c>
      <c r="C17" s="2">
        <f t="shared" si="1"/>
        <v>6.6121575250810999E-2</v>
      </c>
      <c r="D17" s="3">
        <f t="shared" si="0"/>
        <v>106.6121575250811</v>
      </c>
    </row>
    <row r="18" spans="1:8" x14ac:dyDescent="0.25">
      <c r="A18" s="6">
        <v>43455</v>
      </c>
      <c r="B18" s="9">
        <v>6.7661956153910197</v>
      </c>
      <c r="C18" s="2">
        <f t="shared" si="1"/>
        <v>6.7661956153910199E-2</v>
      </c>
      <c r="D18" s="3">
        <f t="shared" si="0"/>
        <v>106.76619561539103</v>
      </c>
    </row>
    <row r="19" spans="1:8" x14ac:dyDescent="0.25">
      <c r="A19" s="6">
        <v>43458</v>
      </c>
      <c r="B19" s="9">
        <v>8.3608413166965097</v>
      </c>
      <c r="C19" s="2">
        <f t="shared" si="1"/>
        <v>8.3608413166965101E-2</v>
      </c>
      <c r="D19" s="3">
        <f t="shared" si="0"/>
        <v>108.36084131669649</v>
      </c>
    </row>
    <row r="20" spans="1:8" x14ac:dyDescent="0.25">
      <c r="A20" s="6">
        <v>43459</v>
      </c>
      <c r="B20" s="9">
        <v>8.1993834941092008</v>
      </c>
      <c r="C20" s="2">
        <f t="shared" si="1"/>
        <v>8.1993834941092011E-2</v>
      </c>
      <c r="D20" s="3">
        <f t="shared" si="0"/>
        <v>108.1993834941092</v>
      </c>
    </row>
    <row r="21" spans="1:8" x14ac:dyDescent="0.25">
      <c r="A21" s="6">
        <v>43460</v>
      </c>
      <c r="B21" s="9">
        <v>8.2596236350832708</v>
      </c>
      <c r="C21" s="2">
        <f t="shared" si="1"/>
        <v>8.2596236350832714E-2</v>
      </c>
      <c r="D21" s="3">
        <f t="shared" si="0"/>
        <v>108.25962363508327</v>
      </c>
    </row>
    <row r="22" spans="1:8" x14ac:dyDescent="0.25">
      <c r="A22" s="6">
        <v>43461</v>
      </c>
      <c r="B22" s="9">
        <v>8.6881612565439301</v>
      </c>
      <c r="C22" s="2">
        <f t="shared" si="1"/>
        <v>8.6881612565439303E-2</v>
      </c>
      <c r="D22" s="3">
        <f t="shared" si="0"/>
        <v>108.68816125654392</v>
      </c>
    </row>
    <row r="23" spans="1:8" x14ac:dyDescent="0.25">
      <c r="A23" s="6">
        <v>43462</v>
      </c>
      <c r="B23" s="9">
        <v>8.9963851459271904</v>
      </c>
      <c r="C23" s="2">
        <f t="shared" si="1"/>
        <v>8.996385145927191E-2</v>
      </c>
      <c r="D23" s="3">
        <f t="shared" si="0"/>
        <v>108.99638514592721</v>
      </c>
    </row>
    <row r="24" spans="1:8" x14ac:dyDescent="0.25">
      <c r="A24" s="6">
        <v>43465</v>
      </c>
      <c r="B24" s="9">
        <v>10.1964936772443</v>
      </c>
      <c r="C24" s="2">
        <f t="shared" si="1"/>
        <v>0.101964936772443</v>
      </c>
      <c r="D24" s="3">
        <f t="shared" si="0"/>
        <v>110.19649367724429</v>
      </c>
      <c r="E24" s="2"/>
    </row>
    <row r="25" spans="1:8" x14ac:dyDescent="0.25">
      <c r="A25" s="6">
        <v>43466</v>
      </c>
      <c r="B25" s="9">
        <v>10.3491880528889</v>
      </c>
      <c r="C25" s="2">
        <f t="shared" si="1"/>
        <v>0.103491880528889</v>
      </c>
      <c r="D25" s="3">
        <f t="shared" si="0"/>
        <v>110.34918805288889</v>
      </c>
    </row>
    <row r="26" spans="1:8" x14ac:dyDescent="0.25">
      <c r="A26" s="6">
        <v>43467</v>
      </c>
      <c r="B26" s="9">
        <v>11.3606420071344</v>
      </c>
      <c r="C26" s="2">
        <f t="shared" si="1"/>
        <v>0.113606420071344</v>
      </c>
      <c r="D26" s="3">
        <f t="shared" si="0"/>
        <v>111.3606420071344</v>
      </c>
      <c r="F26" t="s">
        <v>9</v>
      </c>
      <c r="G26" s="2">
        <f>D176/D153-1</f>
        <v>0.11965369643509427</v>
      </c>
    </row>
    <row r="27" spans="1:8" x14ac:dyDescent="0.25">
      <c r="A27" s="6">
        <v>43468</v>
      </c>
      <c r="B27" s="9">
        <v>15.543162995761501</v>
      </c>
      <c r="C27" s="2">
        <f t="shared" si="1"/>
        <v>0.155431629957615</v>
      </c>
      <c r="D27" s="3">
        <f t="shared" si="0"/>
        <v>115.54316299576151</v>
      </c>
      <c r="F27" t="s">
        <v>4</v>
      </c>
      <c r="G27" s="2">
        <f>D176/D24-1</f>
        <v>0.49152473305482847</v>
      </c>
    </row>
    <row r="28" spans="1:8" x14ac:dyDescent="0.25">
      <c r="A28" s="6">
        <v>43469</v>
      </c>
      <c r="B28" s="9">
        <v>15.324873604991399</v>
      </c>
      <c r="C28" s="2">
        <f t="shared" si="1"/>
        <v>0.15324873604991399</v>
      </c>
      <c r="D28" s="3">
        <f t="shared" si="0"/>
        <v>115.3248736049914</v>
      </c>
      <c r="F28" t="s">
        <v>5</v>
      </c>
      <c r="G28" s="2">
        <f>D176/D3-1</f>
        <v>0.64360795815529892</v>
      </c>
      <c r="H28" s="14"/>
    </row>
    <row r="29" spans="1:8" x14ac:dyDescent="0.25">
      <c r="A29" s="6">
        <v>43472</v>
      </c>
      <c r="B29" s="9">
        <v>14.887287276198499</v>
      </c>
      <c r="C29" s="2">
        <f t="shared" si="1"/>
        <v>0.14887287276198499</v>
      </c>
      <c r="D29" s="3">
        <f t="shared" si="0"/>
        <v>114.88728727619851</v>
      </c>
    </row>
    <row r="30" spans="1:8" x14ac:dyDescent="0.25">
      <c r="A30" s="6">
        <v>43473</v>
      </c>
      <c r="B30" s="9">
        <v>15.0080793930514</v>
      </c>
      <c r="C30" s="2">
        <f t="shared" si="1"/>
        <v>0.15008079393051399</v>
      </c>
      <c r="D30" s="3">
        <f t="shared" si="0"/>
        <v>115.0080793930514</v>
      </c>
    </row>
    <row r="31" spans="1:8" x14ac:dyDescent="0.25">
      <c r="A31" s="6">
        <v>43474</v>
      </c>
      <c r="B31" s="9">
        <v>17.759873510738299</v>
      </c>
      <c r="C31" s="2">
        <f t="shared" si="1"/>
        <v>0.177598735107383</v>
      </c>
      <c r="D31" s="3">
        <f t="shared" si="0"/>
        <v>117.75987351073832</v>
      </c>
    </row>
    <row r="32" spans="1:8" x14ac:dyDescent="0.25">
      <c r="A32" s="6">
        <v>43475</v>
      </c>
      <c r="B32" s="9">
        <v>17.841285296157899</v>
      </c>
      <c r="C32" s="2">
        <f t="shared" si="1"/>
        <v>0.17841285296157899</v>
      </c>
      <c r="D32" s="3">
        <f t="shared" si="0"/>
        <v>117.84128529615789</v>
      </c>
    </row>
    <row r="33" spans="1:4" x14ac:dyDescent="0.25">
      <c r="A33" s="6">
        <v>43476</v>
      </c>
      <c r="B33" s="9">
        <v>17.022060387151701</v>
      </c>
      <c r="C33" s="2">
        <f t="shared" si="1"/>
        <v>0.170220603871517</v>
      </c>
      <c r="D33" s="3">
        <f t="shared" si="0"/>
        <v>117.02206038715171</v>
      </c>
    </row>
    <row r="34" spans="1:4" x14ac:dyDescent="0.25">
      <c r="A34" s="6">
        <v>43479</v>
      </c>
      <c r="B34" s="9">
        <v>17.4168517988963</v>
      </c>
      <c r="C34" s="2">
        <f t="shared" si="1"/>
        <v>0.17416851798896299</v>
      </c>
      <c r="D34" s="3">
        <f t="shared" si="0"/>
        <v>117.41685179889629</v>
      </c>
    </row>
    <row r="35" spans="1:4" x14ac:dyDescent="0.25">
      <c r="A35" s="6">
        <v>43480</v>
      </c>
      <c r="B35" s="9">
        <v>16.2460655374</v>
      </c>
      <c r="C35" s="2">
        <f t="shared" si="1"/>
        <v>0.16246065537400001</v>
      </c>
      <c r="D35" s="3">
        <f t="shared" si="0"/>
        <v>116.2460655374</v>
      </c>
    </row>
    <row r="36" spans="1:4" x14ac:dyDescent="0.25">
      <c r="A36" s="6">
        <v>43481</v>
      </c>
      <c r="B36" s="9">
        <v>16.489818672899101</v>
      </c>
      <c r="C36" s="2">
        <f t="shared" si="1"/>
        <v>0.16489818672899101</v>
      </c>
      <c r="D36" s="3">
        <f t="shared" si="0"/>
        <v>116.48981867289909</v>
      </c>
    </row>
    <row r="37" spans="1:4" x14ac:dyDescent="0.25">
      <c r="A37" s="6">
        <v>43482</v>
      </c>
      <c r="B37" s="9">
        <v>16.261164183298099</v>
      </c>
      <c r="C37" s="2">
        <f t="shared" si="1"/>
        <v>0.16261164183298099</v>
      </c>
      <c r="D37" s="3">
        <f t="shared" si="0"/>
        <v>116.26116418329811</v>
      </c>
    </row>
    <row r="38" spans="1:4" x14ac:dyDescent="0.25">
      <c r="A38" s="6">
        <v>43483</v>
      </c>
      <c r="B38" s="9">
        <v>14.497939075734999</v>
      </c>
      <c r="C38" s="2">
        <f t="shared" si="1"/>
        <v>0.14497939075735</v>
      </c>
      <c r="D38" s="3">
        <f t="shared" si="0"/>
        <v>114.497939075735</v>
      </c>
    </row>
    <row r="39" spans="1:4" x14ac:dyDescent="0.25">
      <c r="A39" s="6">
        <v>43486</v>
      </c>
      <c r="B39" s="9">
        <v>14.452132371842801</v>
      </c>
      <c r="C39" s="2">
        <f t="shared" si="1"/>
        <v>0.14452132371842802</v>
      </c>
      <c r="D39" s="3">
        <f t="shared" si="0"/>
        <v>114.45213237184279</v>
      </c>
    </row>
    <row r="40" spans="1:4" x14ac:dyDescent="0.25">
      <c r="A40" s="6">
        <v>43487</v>
      </c>
      <c r="B40" s="9">
        <v>15.333242572410001</v>
      </c>
      <c r="C40" s="2">
        <f t="shared" si="1"/>
        <v>0.1533324257241</v>
      </c>
      <c r="D40" s="3">
        <f t="shared" si="0"/>
        <v>115.33324257241</v>
      </c>
    </row>
    <row r="41" spans="1:4" x14ac:dyDescent="0.25">
      <c r="A41" s="6">
        <v>43488</v>
      </c>
      <c r="B41" s="9">
        <v>16.020217449176499</v>
      </c>
      <c r="C41" s="2">
        <f t="shared" si="1"/>
        <v>0.16020217449176499</v>
      </c>
      <c r="D41" s="3">
        <f t="shared" si="0"/>
        <v>116.0202174491765</v>
      </c>
    </row>
    <row r="42" spans="1:4" x14ac:dyDescent="0.25">
      <c r="A42" s="6">
        <v>43489</v>
      </c>
      <c r="B42" s="9">
        <v>15.9521224218228</v>
      </c>
      <c r="C42" s="2">
        <f t="shared" si="1"/>
        <v>0.15952122421822801</v>
      </c>
      <c r="D42" s="3">
        <f t="shared" si="0"/>
        <v>115.95212242182281</v>
      </c>
    </row>
    <row r="43" spans="1:4" x14ac:dyDescent="0.25">
      <c r="A43" s="6">
        <v>43490</v>
      </c>
      <c r="B43" s="9">
        <v>19.919144349132001</v>
      </c>
      <c r="C43" s="2">
        <f t="shared" si="1"/>
        <v>0.19919144349132001</v>
      </c>
      <c r="D43" s="3">
        <f t="shared" si="0"/>
        <v>119.919144349132</v>
      </c>
    </row>
    <row r="44" spans="1:4" x14ac:dyDescent="0.25">
      <c r="A44" s="6">
        <v>43493</v>
      </c>
      <c r="B44" s="9">
        <v>20.997337611945699</v>
      </c>
      <c r="C44" s="2">
        <f t="shared" si="1"/>
        <v>0.20997337611945699</v>
      </c>
      <c r="D44" s="3">
        <f t="shared" si="0"/>
        <v>120.99733761194571</v>
      </c>
    </row>
    <row r="45" spans="1:4" x14ac:dyDescent="0.25">
      <c r="A45" s="6">
        <v>43494</v>
      </c>
      <c r="B45" s="9">
        <v>23.983971683131699</v>
      </c>
      <c r="C45" s="2">
        <f t="shared" si="1"/>
        <v>0.239839716831317</v>
      </c>
      <c r="D45" s="3">
        <f t="shared" si="0"/>
        <v>123.98397168313168</v>
      </c>
    </row>
    <row r="46" spans="1:4" x14ac:dyDescent="0.25">
      <c r="A46" s="6">
        <v>43495</v>
      </c>
      <c r="B46" s="9">
        <v>25.4403287222637</v>
      </c>
      <c r="C46" s="2">
        <f t="shared" si="1"/>
        <v>0.254403287222637</v>
      </c>
      <c r="D46" s="3">
        <f t="shared" si="0"/>
        <v>125.4403287222637</v>
      </c>
    </row>
    <row r="47" spans="1:4" x14ac:dyDescent="0.25">
      <c r="A47" s="6">
        <v>43496</v>
      </c>
      <c r="B47" s="9">
        <v>27.460443751089599</v>
      </c>
      <c r="C47" s="2">
        <f t="shared" si="1"/>
        <v>0.27460443751089597</v>
      </c>
      <c r="D47" s="3">
        <f>100*(C47+1)</f>
        <v>127.4604437510896</v>
      </c>
    </row>
    <row r="48" spans="1:4" x14ac:dyDescent="0.25">
      <c r="A48" s="6">
        <v>43497</v>
      </c>
      <c r="B48" s="9">
        <v>26.812517260507502</v>
      </c>
      <c r="C48" s="2">
        <f t="shared" si="1"/>
        <v>0.26812517260507501</v>
      </c>
      <c r="D48" s="3">
        <f>100*(C48+1)</f>
        <v>126.81251726050751</v>
      </c>
    </row>
    <row r="49" spans="1:6" x14ac:dyDescent="0.25">
      <c r="A49" s="6">
        <v>43500</v>
      </c>
      <c r="B49" s="9">
        <v>25.993160682565801</v>
      </c>
      <c r="C49" s="2">
        <f t="shared" ref="C49:C69" si="2">B49/100</f>
        <v>0.25993160682565802</v>
      </c>
      <c r="D49" s="3">
        <f>100*(C49+1)</f>
        <v>125.99316068256582</v>
      </c>
    </row>
    <row r="50" spans="1:6" x14ac:dyDescent="0.25">
      <c r="A50" s="6">
        <v>43501</v>
      </c>
      <c r="B50" s="9">
        <v>26.514174863855299</v>
      </c>
      <c r="C50" s="2">
        <f t="shared" si="2"/>
        <v>0.265141748638553</v>
      </c>
      <c r="D50" s="3">
        <f>100*(C50+1)</f>
        <v>126.5141748638553</v>
      </c>
      <c r="F50" s="13"/>
    </row>
    <row r="51" spans="1:6" x14ac:dyDescent="0.25">
      <c r="A51" s="6">
        <v>43502</v>
      </c>
      <c r="B51" s="9">
        <v>25.4377056366367</v>
      </c>
      <c r="C51" s="2">
        <f t="shared" si="2"/>
        <v>0.25437705636636698</v>
      </c>
      <c r="D51" s="3">
        <f t="shared" ref="D51:D69" si="3">100*(C51+1)</f>
        <v>125.43770563663669</v>
      </c>
    </row>
    <row r="52" spans="1:6" x14ac:dyDescent="0.25">
      <c r="A52" s="6">
        <v>43503</v>
      </c>
      <c r="B52" s="9">
        <v>23.7981570255474</v>
      </c>
      <c r="C52" s="2">
        <f t="shared" si="2"/>
        <v>0.23798157025547401</v>
      </c>
      <c r="D52" s="3">
        <f t="shared" si="3"/>
        <v>123.7981570255474</v>
      </c>
    </row>
    <row r="53" spans="1:6" x14ac:dyDescent="0.25">
      <c r="A53" s="6">
        <v>43504</v>
      </c>
      <c r="B53" s="9">
        <v>25.1415711269781</v>
      </c>
      <c r="C53" s="2">
        <f t="shared" si="2"/>
        <v>0.25141571126978102</v>
      </c>
      <c r="D53" s="3">
        <f t="shared" si="3"/>
        <v>125.14157112697811</v>
      </c>
    </row>
    <row r="54" spans="1:6" x14ac:dyDescent="0.25">
      <c r="A54" s="6">
        <v>43507</v>
      </c>
      <c r="B54" s="9">
        <v>25.277187835725599</v>
      </c>
      <c r="C54" s="2">
        <f t="shared" si="2"/>
        <v>0.25277187835725601</v>
      </c>
      <c r="D54" s="3">
        <f t="shared" si="3"/>
        <v>125.27718783572558</v>
      </c>
    </row>
    <row r="55" spans="1:6" x14ac:dyDescent="0.25">
      <c r="A55" s="6">
        <v>43508</v>
      </c>
      <c r="B55" s="9">
        <v>25.4178198819966</v>
      </c>
      <c r="C55" s="2">
        <f t="shared" si="2"/>
        <v>0.25417819881996601</v>
      </c>
      <c r="D55" s="3">
        <f t="shared" si="3"/>
        <v>125.41781988199661</v>
      </c>
    </row>
    <row r="56" spans="1:6" x14ac:dyDescent="0.25">
      <c r="A56" s="6">
        <v>43509</v>
      </c>
      <c r="B56" s="9">
        <v>26.0047219525696</v>
      </c>
      <c r="C56" s="2">
        <f t="shared" si="2"/>
        <v>0.26004721952569598</v>
      </c>
      <c r="D56" s="3">
        <f t="shared" si="3"/>
        <v>126.0047219525696</v>
      </c>
    </row>
    <row r="57" spans="1:6" x14ac:dyDescent="0.25">
      <c r="A57" s="6">
        <v>43510</v>
      </c>
      <c r="B57" s="9">
        <v>25.058152713717501</v>
      </c>
      <c r="C57" s="2">
        <f t="shared" si="2"/>
        <v>0.25058152713717502</v>
      </c>
      <c r="D57" s="3">
        <f t="shared" si="3"/>
        <v>125.05815271371749</v>
      </c>
    </row>
    <row r="58" spans="1:6" x14ac:dyDescent="0.25">
      <c r="A58" s="6">
        <v>43511</v>
      </c>
      <c r="B58" s="9">
        <v>26.625222313458899</v>
      </c>
      <c r="C58" s="2">
        <f t="shared" si="2"/>
        <v>0.26625222313458896</v>
      </c>
      <c r="D58" s="3">
        <f t="shared" si="3"/>
        <v>126.62522231345889</v>
      </c>
    </row>
    <row r="59" spans="1:6" x14ac:dyDescent="0.25">
      <c r="A59" s="6">
        <v>43514</v>
      </c>
      <c r="B59" s="9">
        <v>28.079888586667799</v>
      </c>
      <c r="C59" s="2">
        <f t="shared" si="2"/>
        <v>0.28079888586667801</v>
      </c>
      <c r="D59" s="3">
        <f t="shared" si="3"/>
        <v>128.07988858666781</v>
      </c>
    </row>
    <row r="60" spans="1:6" x14ac:dyDescent="0.25">
      <c r="A60" s="6">
        <v>43515</v>
      </c>
      <c r="B60" s="9">
        <v>30.640539431434298</v>
      </c>
      <c r="C60" s="2">
        <f t="shared" si="2"/>
        <v>0.30640539431434299</v>
      </c>
      <c r="D60" s="3">
        <f t="shared" si="3"/>
        <v>130.64053943143429</v>
      </c>
    </row>
    <row r="61" spans="1:6" x14ac:dyDescent="0.25">
      <c r="A61" s="6">
        <v>43516</v>
      </c>
      <c r="B61" s="9">
        <v>32.444993346376997</v>
      </c>
      <c r="C61" s="2">
        <f t="shared" si="2"/>
        <v>0.32444993346376999</v>
      </c>
      <c r="D61" s="3">
        <f t="shared" si="3"/>
        <v>132.444993346377</v>
      </c>
    </row>
    <row r="62" spans="1:6" x14ac:dyDescent="0.25">
      <c r="A62" s="6">
        <v>43517</v>
      </c>
      <c r="B62" s="9">
        <v>31.246340473796799</v>
      </c>
      <c r="C62" s="2">
        <f t="shared" si="2"/>
        <v>0.31246340473796796</v>
      </c>
      <c r="D62" s="3">
        <f t="shared" si="3"/>
        <v>131.24634047379681</v>
      </c>
    </row>
    <row r="63" spans="1:6" x14ac:dyDescent="0.25">
      <c r="A63" s="6">
        <v>43518</v>
      </c>
      <c r="B63" s="9">
        <v>32.302594282636697</v>
      </c>
      <c r="C63" s="2">
        <f t="shared" si="2"/>
        <v>0.32302594282636699</v>
      </c>
      <c r="D63" s="3">
        <f t="shared" si="3"/>
        <v>132.3025942826367</v>
      </c>
    </row>
    <row r="64" spans="1:6" x14ac:dyDescent="0.25">
      <c r="A64" s="6">
        <v>43521</v>
      </c>
      <c r="B64" s="9">
        <v>30.272261452938999</v>
      </c>
      <c r="C64" s="2">
        <f t="shared" si="2"/>
        <v>0.30272261452938998</v>
      </c>
      <c r="D64" s="3">
        <f t="shared" si="3"/>
        <v>130.27226145293901</v>
      </c>
    </row>
    <row r="65" spans="1:4" x14ac:dyDescent="0.25">
      <c r="A65" s="6">
        <v>43522</v>
      </c>
      <c r="B65" s="9">
        <v>28.904687572779501</v>
      </c>
      <c r="C65" s="2">
        <f t="shared" si="2"/>
        <v>0.28904687572779503</v>
      </c>
      <c r="D65" s="3">
        <f t="shared" si="3"/>
        <v>128.90468757277949</v>
      </c>
    </row>
    <row r="66" spans="1:4" x14ac:dyDescent="0.25">
      <c r="A66" s="6">
        <v>43523</v>
      </c>
      <c r="B66" s="9">
        <v>26.838304368063898</v>
      </c>
      <c r="C66" s="2">
        <f t="shared" si="2"/>
        <v>0.26838304368063898</v>
      </c>
      <c r="D66" s="3">
        <f t="shared" si="3"/>
        <v>126.83830436806389</v>
      </c>
    </row>
    <row r="67" spans="1:4" x14ac:dyDescent="0.25">
      <c r="A67" s="6">
        <v>43524</v>
      </c>
      <c r="B67" s="9">
        <v>25.549561727830898</v>
      </c>
      <c r="C67" s="2">
        <f t="shared" si="2"/>
        <v>0.255495617278309</v>
      </c>
      <c r="D67" s="3">
        <f>100*(C67+1)</f>
        <v>125.54956172783089</v>
      </c>
    </row>
    <row r="68" spans="1:4" x14ac:dyDescent="0.25">
      <c r="A68" s="6">
        <v>43525</v>
      </c>
      <c r="B68" s="9">
        <v>23.2450736690176</v>
      </c>
      <c r="C68" s="2">
        <f t="shared" si="2"/>
        <v>0.23245073669017599</v>
      </c>
      <c r="D68" s="3">
        <f t="shared" si="3"/>
        <v>123.2450736690176</v>
      </c>
    </row>
    <row r="69" spans="1:4" x14ac:dyDescent="0.25">
      <c r="A69" s="6">
        <v>43528</v>
      </c>
      <c r="B69" s="9">
        <v>21.381604848453399</v>
      </c>
      <c r="C69" s="2">
        <f t="shared" si="2"/>
        <v>0.213816048484534</v>
      </c>
      <c r="D69" s="3">
        <f t="shared" si="3"/>
        <v>121.38160484845339</v>
      </c>
    </row>
    <row r="70" spans="1:4" x14ac:dyDescent="0.25">
      <c r="A70" s="6">
        <v>43529</v>
      </c>
      <c r="B70" s="9">
        <v>21.734957086887199</v>
      </c>
      <c r="C70" s="2">
        <f t="shared" ref="C70:C90" si="4">B70/100</f>
        <v>0.21734957086887199</v>
      </c>
      <c r="D70" s="3">
        <f t="shared" ref="D70:D90" si="5">100*(C70+1)</f>
        <v>121.73495708688719</v>
      </c>
    </row>
    <row r="71" spans="1:4" x14ac:dyDescent="0.25">
      <c r="A71" s="6">
        <v>43530</v>
      </c>
      <c r="B71" s="9">
        <v>20.185384330160101</v>
      </c>
      <c r="C71" s="2">
        <f t="shared" si="4"/>
        <v>0.201853843301601</v>
      </c>
      <c r="D71" s="3">
        <f t="shared" si="5"/>
        <v>120.1853843301601</v>
      </c>
    </row>
    <row r="72" spans="1:4" x14ac:dyDescent="0.25">
      <c r="A72" s="6">
        <v>43531</v>
      </c>
      <c r="B72" s="9">
        <v>21.552271148410899</v>
      </c>
      <c r="C72" s="2">
        <f t="shared" si="4"/>
        <v>0.21552271148410898</v>
      </c>
      <c r="D72" s="3">
        <f t="shared" si="5"/>
        <v>121.5522711484109</v>
      </c>
    </row>
    <row r="73" spans="1:4" x14ac:dyDescent="0.25">
      <c r="A73" s="6">
        <v>43532</v>
      </c>
      <c r="B73" s="9">
        <v>25.265515656977499</v>
      </c>
      <c r="C73" s="2">
        <f t="shared" si="4"/>
        <v>0.252655156569775</v>
      </c>
      <c r="D73" s="3">
        <f t="shared" si="5"/>
        <v>125.2655156569775</v>
      </c>
    </row>
    <row r="74" spans="1:4" x14ac:dyDescent="0.25">
      <c r="A74" s="6">
        <v>43535</v>
      </c>
      <c r="B74" s="9">
        <v>27.475159458857199</v>
      </c>
      <c r="C74" s="2">
        <f t="shared" si="4"/>
        <v>0.27475159458857201</v>
      </c>
      <c r="D74" s="3">
        <f t="shared" si="5"/>
        <v>127.47515945885719</v>
      </c>
    </row>
    <row r="75" spans="1:4" x14ac:dyDescent="0.25">
      <c r="A75" s="6">
        <v>43536</v>
      </c>
      <c r="B75" s="9">
        <v>29.0241462905656</v>
      </c>
      <c r="C75" s="2">
        <f t="shared" si="4"/>
        <v>0.290241462905656</v>
      </c>
      <c r="D75" s="3">
        <f t="shared" si="5"/>
        <v>129.0241462905656</v>
      </c>
    </row>
    <row r="76" spans="1:4" x14ac:dyDescent="0.25">
      <c r="A76" s="6">
        <v>43537</v>
      </c>
      <c r="B76" s="9">
        <v>29.320304736623001</v>
      </c>
      <c r="C76" s="2">
        <f t="shared" si="4"/>
        <v>0.29320304736622999</v>
      </c>
      <c r="D76" s="3">
        <f t="shared" si="5"/>
        <v>129.320304736623</v>
      </c>
    </row>
    <row r="77" spans="1:4" x14ac:dyDescent="0.25">
      <c r="A77" s="6">
        <v>43538</v>
      </c>
      <c r="B77" s="9">
        <v>27.622579591121301</v>
      </c>
      <c r="C77" s="2">
        <f t="shared" si="4"/>
        <v>0.27622579591121299</v>
      </c>
      <c r="D77" s="3">
        <f t="shared" si="5"/>
        <v>127.62257959112131</v>
      </c>
    </row>
    <row r="78" spans="1:4" x14ac:dyDescent="0.25">
      <c r="A78" s="6">
        <v>43539</v>
      </c>
      <c r="B78" s="9">
        <v>27.3590233115034</v>
      </c>
      <c r="C78" s="2">
        <f t="shared" si="4"/>
        <v>0.273590233115034</v>
      </c>
      <c r="D78" s="3">
        <f t="shared" si="5"/>
        <v>127.35902331150339</v>
      </c>
    </row>
    <row r="79" spans="1:4" x14ac:dyDescent="0.25">
      <c r="A79" s="6">
        <v>43542</v>
      </c>
      <c r="B79" s="9">
        <v>27.329355488541101</v>
      </c>
      <c r="C79" s="2">
        <f t="shared" si="4"/>
        <v>0.27329355488541102</v>
      </c>
      <c r="D79" s="3">
        <f t="shared" si="5"/>
        <v>127.3293554885411</v>
      </c>
    </row>
    <row r="80" spans="1:4" x14ac:dyDescent="0.25">
      <c r="A80" s="6">
        <v>43543</v>
      </c>
      <c r="B80" s="9">
        <v>28.830753526823301</v>
      </c>
      <c r="C80" s="2">
        <f t="shared" si="4"/>
        <v>0.288307535268233</v>
      </c>
      <c r="D80" s="3">
        <f t="shared" si="5"/>
        <v>128.83075352682329</v>
      </c>
    </row>
    <row r="81" spans="1:4" x14ac:dyDescent="0.25">
      <c r="A81" s="6">
        <v>43544</v>
      </c>
      <c r="B81" s="9">
        <v>29.857523355074299</v>
      </c>
      <c r="C81" s="2">
        <f t="shared" si="4"/>
        <v>0.298575233550743</v>
      </c>
      <c r="D81" s="3">
        <f t="shared" si="5"/>
        <v>129.85752335507431</v>
      </c>
    </row>
    <row r="82" spans="1:4" x14ac:dyDescent="0.25">
      <c r="A82" s="6">
        <v>43545</v>
      </c>
      <c r="B82" s="9">
        <v>31.7825485144723</v>
      </c>
      <c r="C82" s="2">
        <f t="shared" si="4"/>
        <v>0.31782548514472297</v>
      </c>
      <c r="D82" s="3">
        <f t="shared" si="5"/>
        <v>131.7825485144723</v>
      </c>
    </row>
    <row r="83" spans="1:4" x14ac:dyDescent="0.25">
      <c r="A83" s="6">
        <v>43546</v>
      </c>
      <c r="B83" s="9">
        <v>30.7239094511859</v>
      </c>
      <c r="C83" s="2">
        <f t="shared" si="4"/>
        <v>0.30723909451185899</v>
      </c>
      <c r="D83" s="3">
        <f t="shared" si="5"/>
        <v>130.7239094511859</v>
      </c>
    </row>
    <row r="84" spans="1:4" x14ac:dyDescent="0.25">
      <c r="A84" s="6">
        <v>43549</v>
      </c>
      <c r="B84" s="9">
        <v>33.170914417076403</v>
      </c>
      <c r="C84" s="2">
        <f t="shared" si="4"/>
        <v>0.33170914417076403</v>
      </c>
      <c r="D84" s="3">
        <f t="shared" si="5"/>
        <v>133.1709144170764</v>
      </c>
    </row>
    <row r="85" spans="1:4" x14ac:dyDescent="0.25">
      <c r="A85" s="6">
        <v>43550</v>
      </c>
      <c r="B85" s="9">
        <v>34.561013873142002</v>
      </c>
      <c r="C85" s="2">
        <f t="shared" si="4"/>
        <v>0.34561013873142005</v>
      </c>
      <c r="D85" s="3">
        <f t="shared" si="5"/>
        <v>134.561013873142</v>
      </c>
    </row>
    <row r="86" spans="1:4" x14ac:dyDescent="0.25">
      <c r="A86" s="6">
        <v>43551</v>
      </c>
      <c r="B86" s="9">
        <v>32.739077383333601</v>
      </c>
      <c r="C86" s="2">
        <f t="shared" si="4"/>
        <v>0.32739077383333604</v>
      </c>
      <c r="D86" s="3">
        <f t="shared" si="5"/>
        <v>132.73907738333358</v>
      </c>
    </row>
    <row r="87" spans="1:4" x14ac:dyDescent="0.25">
      <c r="A87" s="6">
        <v>43552</v>
      </c>
      <c r="B87" s="9">
        <v>29.5409209687679</v>
      </c>
      <c r="C87" s="2">
        <f t="shared" si="4"/>
        <v>0.29540920968767898</v>
      </c>
      <c r="D87" s="3">
        <f t="shared" si="5"/>
        <v>129.54092096876789</v>
      </c>
    </row>
    <row r="88" spans="1:4" x14ac:dyDescent="0.25">
      <c r="A88" s="6">
        <v>43553</v>
      </c>
      <c r="B88" s="9">
        <v>28.8079545848755</v>
      </c>
      <c r="C88" s="2">
        <f t="shared" si="4"/>
        <v>0.288079545848755</v>
      </c>
      <c r="D88" s="3">
        <f t="shared" si="5"/>
        <v>128.80795458487552</v>
      </c>
    </row>
    <row r="89" spans="1:4" x14ac:dyDescent="0.25">
      <c r="A89" s="6">
        <v>43556</v>
      </c>
      <c r="B89" s="9">
        <v>27.316139861654499</v>
      </c>
      <c r="C89" s="2">
        <f t="shared" si="4"/>
        <v>0.27316139861654498</v>
      </c>
      <c r="D89" s="3">
        <f t="shared" si="5"/>
        <v>127.31613986165451</v>
      </c>
    </row>
    <row r="90" spans="1:4" x14ac:dyDescent="0.25">
      <c r="A90" s="6">
        <v>43557</v>
      </c>
      <c r="B90" s="9">
        <v>26.245713805929899</v>
      </c>
      <c r="C90" s="2">
        <f t="shared" si="4"/>
        <v>0.26245713805929899</v>
      </c>
      <c r="D90" s="3">
        <f t="shared" si="5"/>
        <v>126.24571380592991</v>
      </c>
    </row>
    <row r="91" spans="1:4" x14ac:dyDescent="0.25">
      <c r="A91" s="6">
        <v>43558</v>
      </c>
      <c r="B91" s="9">
        <v>25.958239629571899</v>
      </c>
      <c r="C91" s="2">
        <f t="shared" ref="C91:C97" si="6">B91/100</f>
        <v>0.259582396295719</v>
      </c>
      <c r="D91" s="3">
        <f t="shared" ref="D91:D97" si="7">100*(C91+1)</f>
        <v>125.95823962957189</v>
      </c>
    </row>
    <row r="92" spans="1:4" x14ac:dyDescent="0.25">
      <c r="A92" s="6">
        <v>43559</v>
      </c>
      <c r="B92" s="9">
        <v>26.951332986269598</v>
      </c>
      <c r="C92" s="2">
        <f t="shared" si="6"/>
        <v>0.26951332986269599</v>
      </c>
      <c r="D92" s="3">
        <f t="shared" si="7"/>
        <v>126.95133298626959</v>
      </c>
    </row>
    <row r="93" spans="1:4" x14ac:dyDescent="0.25">
      <c r="A93" s="6">
        <v>43560</v>
      </c>
      <c r="B93" s="9">
        <v>26.562263760449799</v>
      </c>
      <c r="C93" s="2">
        <f t="shared" si="6"/>
        <v>0.265622637604498</v>
      </c>
      <c r="D93" s="3">
        <f t="shared" si="7"/>
        <v>126.56226376044981</v>
      </c>
    </row>
    <row r="94" spans="1:4" x14ac:dyDescent="0.25">
      <c r="A94" s="6">
        <v>43563</v>
      </c>
      <c r="B94" s="9">
        <v>27.372583698593999</v>
      </c>
      <c r="C94" s="2">
        <f t="shared" si="6"/>
        <v>0.27372583698594</v>
      </c>
      <c r="D94" s="3">
        <f t="shared" si="7"/>
        <v>127.37258369859398</v>
      </c>
    </row>
    <row r="95" spans="1:4" x14ac:dyDescent="0.25">
      <c r="A95" s="6">
        <v>43564</v>
      </c>
      <c r="B95" s="9">
        <v>28.468960221534001</v>
      </c>
      <c r="C95" s="2">
        <f t="shared" si="6"/>
        <v>0.28468960221534001</v>
      </c>
      <c r="D95" s="3">
        <f t="shared" si="7"/>
        <v>128.46896022153399</v>
      </c>
    </row>
    <row r="96" spans="1:4" x14ac:dyDescent="0.25">
      <c r="A96" s="6">
        <v>43565</v>
      </c>
      <c r="B96" s="9">
        <v>29.942222322348901</v>
      </c>
      <c r="C96" s="2">
        <f t="shared" si="6"/>
        <v>0.29942222322348899</v>
      </c>
      <c r="D96" s="3">
        <f t="shared" si="7"/>
        <v>129.9422223223489</v>
      </c>
    </row>
    <row r="97" spans="1:4" x14ac:dyDescent="0.25">
      <c r="A97" s="6">
        <v>43566</v>
      </c>
      <c r="B97" s="9">
        <v>27.491766393834599</v>
      </c>
      <c r="C97" s="2">
        <f t="shared" si="6"/>
        <v>0.27491766393834599</v>
      </c>
      <c r="D97" s="3">
        <f t="shared" si="7"/>
        <v>127.4917663938346</v>
      </c>
    </row>
    <row r="98" spans="1:4" x14ac:dyDescent="0.25">
      <c r="A98" s="6">
        <v>43567</v>
      </c>
      <c r="B98" s="9">
        <v>25.9946785469131</v>
      </c>
      <c r="C98" s="2">
        <f t="shared" ref="C98:C113" si="8">B98/100</f>
        <v>0.25994678546913103</v>
      </c>
      <c r="D98" s="3">
        <f t="shared" ref="D98:D113" si="9">100*(C98+1)</f>
        <v>125.99467854691311</v>
      </c>
    </row>
    <row r="99" spans="1:4" x14ac:dyDescent="0.25">
      <c r="A99" s="6">
        <v>43570</v>
      </c>
      <c r="B99" s="9">
        <v>24.290657668851502</v>
      </c>
      <c r="C99" s="2">
        <f t="shared" si="8"/>
        <v>0.24290657668851501</v>
      </c>
      <c r="D99" s="3">
        <f t="shared" si="9"/>
        <v>124.29065766885149</v>
      </c>
    </row>
    <row r="100" spans="1:4" x14ac:dyDescent="0.25">
      <c r="A100" s="6">
        <v>43571</v>
      </c>
      <c r="B100" s="9">
        <v>22.499517489212</v>
      </c>
      <c r="C100" s="2">
        <f t="shared" si="8"/>
        <v>0.22499517489212001</v>
      </c>
      <c r="D100" s="3">
        <f t="shared" si="9"/>
        <v>122.499517489212</v>
      </c>
    </row>
    <row r="101" spans="1:4" x14ac:dyDescent="0.25">
      <c r="A101" s="6">
        <v>43572</v>
      </c>
      <c r="B101" s="9">
        <v>21.9584669551963</v>
      </c>
      <c r="C101" s="2">
        <f t="shared" si="8"/>
        <v>0.21958466955196301</v>
      </c>
      <c r="D101" s="3">
        <f t="shared" si="9"/>
        <v>121.9584669551963</v>
      </c>
    </row>
    <row r="102" spans="1:4" x14ac:dyDescent="0.25">
      <c r="A102" s="6">
        <v>43573</v>
      </c>
      <c r="B102" s="9">
        <v>19.828250396170802</v>
      </c>
      <c r="C102" s="2">
        <f t="shared" si="8"/>
        <v>0.19828250396170802</v>
      </c>
      <c r="D102" s="3">
        <f t="shared" si="9"/>
        <v>119.8282503961708</v>
      </c>
    </row>
    <row r="103" spans="1:4" x14ac:dyDescent="0.25">
      <c r="A103" s="6">
        <v>43574</v>
      </c>
      <c r="B103" s="9">
        <v>19.722445649522601</v>
      </c>
      <c r="C103" s="2">
        <f t="shared" si="8"/>
        <v>0.19722445649522602</v>
      </c>
      <c r="D103" s="3">
        <f t="shared" si="9"/>
        <v>119.7224456495226</v>
      </c>
    </row>
    <row r="104" spans="1:4" x14ac:dyDescent="0.25">
      <c r="A104" s="6">
        <v>43577</v>
      </c>
      <c r="B104" s="9">
        <v>18.260526183221302</v>
      </c>
      <c r="C104" s="2">
        <f t="shared" si="8"/>
        <v>0.18260526183221301</v>
      </c>
      <c r="D104" s="3">
        <f t="shared" si="9"/>
        <v>118.26052618322129</v>
      </c>
    </row>
    <row r="105" spans="1:4" x14ac:dyDescent="0.25">
      <c r="A105" s="6">
        <v>43578</v>
      </c>
      <c r="B105" s="9">
        <v>17.8751379742193</v>
      </c>
      <c r="C105" s="2">
        <f t="shared" si="8"/>
        <v>0.17875137974219299</v>
      </c>
      <c r="D105" s="3">
        <f t="shared" si="9"/>
        <v>117.87513797421929</v>
      </c>
    </row>
    <row r="106" spans="1:4" x14ac:dyDescent="0.25">
      <c r="A106" s="6">
        <v>43579</v>
      </c>
      <c r="B106" s="9">
        <v>18.239217985961002</v>
      </c>
      <c r="C106" s="2">
        <f t="shared" si="8"/>
        <v>0.18239217985961001</v>
      </c>
      <c r="D106" s="3">
        <f t="shared" si="9"/>
        <v>118.23921798596101</v>
      </c>
    </row>
    <row r="107" spans="1:4" x14ac:dyDescent="0.25">
      <c r="A107" s="6">
        <v>43580</v>
      </c>
      <c r="B107" s="9">
        <v>18.353446653328501</v>
      </c>
      <c r="C107" s="2">
        <f t="shared" si="8"/>
        <v>0.18353446653328501</v>
      </c>
      <c r="D107" s="3">
        <f t="shared" si="9"/>
        <v>118.3534466533285</v>
      </c>
    </row>
    <row r="108" spans="1:4" x14ac:dyDescent="0.25">
      <c r="A108" s="6">
        <v>43581</v>
      </c>
      <c r="B108" s="9">
        <v>21.355284548202299</v>
      </c>
      <c r="C108" s="2">
        <f t="shared" si="8"/>
        <v>0.213552845482023</v>
      </c>
      <c r="D108" s="3">
        <f t="shared" si="9"/>
        <v>121.35528454820231</v>
      </c>
    </row>
    <row r="109" spans="1:4" x14ac:dyDescent="0.25">
      <c r="A109" s="6">
        <v>43584</v>
      </c>
      <c r="B109" s="9">
        <v>20.7880450931513</v>
      </c>
      <c r="C109" s="2">
        <f t="shared" si="8"/>
        <v>0.207880450931513</v>
      </c>
      <c r="D109" s="3">
        <f t="shared" si="9"/>
        <v>120.78804509315131</v>
      </c>
    </row>
    <row r="110" spans="1:4" x14ac:dyDescent="0.25">
      <c r="A110" s="6">
        <v>43585</v>
      </c>
      <c r="B110" s="9">
        <v>19.906217647571001</v>
      </c>
      <c r="C110" s="2">
        <f t="shared" si="8"/>
        <v>0.19906217647571001</v>
      </c>
      <c r="D110" s="3">
        <f t="shared" si="9"/>
        <v>119.90621764757101</v>
      </c>
    </row>
    <row r="111" spans="1:4" x14ac:dyDescent="0.25">
      <c r="A111" s="6">
        <v>43586</v>
      </c>
      <c r="B111" s="9">
        <v>20.579725588284699</v>
      </c>
      <c r="C111" s="2">
        <f t="shared" si="8"/>
        <v>0.205797255882847</v>
      </c>
      <c r="D111" s="3">
        <f t="shared" si="9"/>
        <v>120.57972558828469</v>
      </c>
    </row>
    <row r="112" spans="1:4" x14ac:dyDescent="0.25">
      <c r="A112" s="6">
        <v>43587</v>
      </c>
      <c r="B112" s="9">
        <v>17.1270138254248</v>
      </c>
      <c r="C112" s="2">
        <f t="shared" si="8"/>
        <v>0.171270138254248</v>
      </c>
      <c r="D112" s="3">
        <f t="shared" si="9"/>
        <v>117.12701382542481</v>
      </c>
    </row>
    <row r="113" spans="1:4" x14ac:dyDescent="0.25">
      <c r="A113" s="6">
        <v>43588</v>
      </c>
      <c r="B113" s="9">
        <v>17.3034323431926</v>
      </c>
      <c r="C113" s="2">
        <f t="shared" si="8"/>
        <v>0.17303432343192601</v>
      </c>
      <c r="D113" s="3">
        <f t="shared" si="9"/>
        <v>117.30343234319261</v>
      </c>
    </row>
    <row r="114" spans="1:4" x14ac:dyDescent="0.25">
      <c r="A114" s="6">
        <v>43591</v>
      </c>
      <c r="B114" s="9">
        <v>17.749519089859</v>
      </c>
      <c r="C114" s="2">
        <f t="shared" ref="C114:C150" si="10">B114/100</f>
        <v>0.17749519089859001</v>
      </c>
      <c r="D114" s="3">
        <f t="shared" ref="D114:D150" si="11">100*(C114+1)</f>
        <v>117.74951908985901</v>
      </c>
    </row>
    <row r="115" spans="1:4" x14ac:dyDescent="0.25">
      <c r="A115" s="6">
        <v>43592</v>
      </c>
      <c r="B115" s="9">
        <v>18.209644165796899</v>
      </c>
      <c r="C115" s="2">
        <f t="shared" si="10"/>
        <v>0.18209644165796898</v>
      </c>
      <c r="D115" s="3">
        <f t="shared" si="11"/>
        <v>118.20964416579689</v>
      </c>
    </row>
    <row r="116" spans="1:4" x14ac:dyDescent="0.25">
      <c r="A116" s="6">
        <v>43593</v>
      </c>
      <c r="B116" s="9">
        <v>18.040283978245299</v>
      </c>
      <c r="C116" s="2">
        <f t="shared" si="10"/>
        <v>0.18040283978245297</v>
      </c>
      <c r="D116" s="3">
        <f t="shared" si="11"/>
        <v>118.04028397824528</v>
      </c>
    </row>
    <row r="117" spans="1:4" x14ac:dyDescent="0.25">
      <c r="A117" s="6">
        <v>43594</v>
      </c>
      <c r="B117" s="9">
        <v>17.722621709306601</v>
      </c>
      <c r="C117" s="2">
        <f t="shared" si="10"/>
        <v>0.17722621709306602</v>
      </c>
      <c r="D117" s="3">
        <f t="shared" si="11"/>
        <v>117.72262170930661</v>
      </c>
    </row>
    <row r="118" spans="1:4" x14ac:dyDescent="0.25">
      <c r="A118" s="6">
        <v>43595</v>
      </c>
      <c r="B118" s="9">
        <v>17.526202006934</v>
      </c>
      <c r="C118" s="2">
        <f t="shared" si="10"/>
        <v>0.17526202006934</v>
      </c>
      <c r="D118" s="3">
        <f t="shared" si="11"/>
        <v>117.526202006934</v>
      </c>
    </row>
    <row r="119" spans="1:4" x14ac:dyDescent="0.25">
      <c r="A119" s="6">
        <v>43598</v>
      </c>
      <c r="B119" s="9">
        <v>20.6510469252852</v>
      </c>
      <c r="C119" s="2">
        <f t="shared" si="10"/>
        <v>0.20651046925285199</v>
      </c>
      <c r="D119" s="3">
        <f t="shared" si="11"/>
        <v>120.65104692528519</v>
      </c>
    </row>
    <row r="120" spans="1:4" x14ac:dyDescent="0.25">
      <c r="A120" s="6">
        <v>43599</v>
      </c>
      <c r="B120" s="9">
        <v>21.535345888602802</v>
      </c>
      <c r="C120" s="2">
        <f t="shared" si="10"/>
        <v>0.21535345888602803</v>
      </c>
      <c r="D120" s="3">
        <f t="shared" si="11"/>
        <v>121.53534588860279</v>
      </c>
    </row>
    <row r="121" spans="1:4" x14ac:dyDescent="0.25">
      <c r="A121" s="6">
        <v>43600</v>
      </c>
      <c r="B121" s="9">
        <v>21.901404891859901</v>
      </c>
      <c r="C121" s="2">
        <f t="shared" si="10"/>
        <v>0.21901404891859902</v>
      </c>
      <c r="D121" s="3">
        <f t="shared" si="11"/>
        <v>121.9014048918599</v>
      </c>
    </row>
    <row r="122" spans="1:4" x14ac:dyDescent="0.25">
      <c r="A122" s="6">
        <v>43601</v>
      </c>
      <c r="B122" s="9">
        <v>21.175874058073099</v>
      </c>
      <c r="C122" s="2">
        <f t="shared" si="10"/>
        <v>0.21175874058073099</v>
      </c>
      <c r="D122" s="3">
        <f t="shared" si="11"/>
        <v>121.17587405807311</v>
      </c>
    </row>
    <row r="123" spans="1:4" x14ac:dyDescent="0.25">
      <c r="A123" s="6">
        <v>43602</v>
      </c>
      <c r="B123" s="9">
        <v>20.373454068209401</v>
      </c>
      <c r="C123" s="2">
        <f t="shared" si="10"/>
        <v>0.20373454068209401</v>
      </c>
      <c r="D123" s="3">
        <f t="shared" si="11"/>
        <v>120.37345406820941</v>
      </c>
    </row>
    <row r="124" spans="1:4" x14ac:dyDescent="0.25">
      <c r="A124" s="6">
        <v>43605</v>
      </c>
      <c r="B124" s="9">
        <v>19.996402162466399</v>
      </c>
      <c r="C124" s="2">
        <f t="shared" si="10"/>
        <v>0.19996402162466398</v>
      </c>
      <c r="D124" s="3">
        <f t="shared" si="11"/>
        <v>119.99640216246638</v>
      </c>
    </row>
    <row r="125" spans="1:4" x14ac:dyDescent="0.25">
      <c r="A125" s="6">
        <v>43606</v>
      </c>
      <c r="B125" s="9">
        <v>19.673487574768199</v>
      </c>
      <c r="C125" s="2">
        <f t="shared" si="10"/>
        <v>0.196734875747682</v>
      </c>
      <c r="D125" s="3">
        <f t="shared" si="11"/>
        <v>119.67348757476822</v>
      </c>
    </row>
    <row r="126" spans="1:4" x14ac:dyDescent="0.25">
      <c r="A126" s="6">
        <v>43607</v>
      </c>
      <c r="B126" s="9">
        <v>17.672026222104599</v>
      </c>
      <c r="C126" s="2">
        <f t="shared" si="10"/>
        <v>0.17672026222104598</v>
      </c>
      <c r="D126" s="3">
        <f t="shared" si="11"/>
        <v>117.67202622210459</v>
      </c>
    </row>
    <row r="127" spans="1:4" x14ac:dyDescent="0.25">
      <c r="A127" s="6">
        <v>43608</v>
      </c>
      <c r="B127" s="9">
        <v>18.0463300164941</v>
      </c>
      <c r="C127" s="2">
        <f t="shared" si="10"/>
        <v>0.180463300164941</v>
      </c>
      <c r="D127" s="3">
        <f t="shared" si="11"/>
        <v>118.0463300164941</v>
      </c>
    </row>
    <row r="128" spans="1:4" x14ac:dyDescent="0.25">
      <c r="A128" s="6">
        <v>43609</v>
      </c>
      <c r="B128" s="9">
        <v>18.5601468804992</v>
      </c>
      <c r="C128" s="2">
        <f t="shared" si="10"/>
        <v>0.18560146880499201</v>
      </c>
      <c r="D128" s="3">
        <f t="shared" si="11"/>
        <v>118.5601468804992</v>
      </c>
    </row>
    <row r="129" spans="1:4" x14ac:dyDescent="0.25">
      <c r="A129" s="6">
        <v>43612</v>
      </c>
      <c r="B129" s="9">
        <v>18.912235298026999</v>
      </c>
      <c r="C129" s="2">
        <f t="shared" si="10"/>
        <v>0.18912235298027</v>
      </c>
      <c r="D129" s="3">
        <f t="shared" si="11"/>
        <v>118.91223529802699</v>
      </c>
    </row>
    <row r="130" spans="1:4" x14ac:dyDescent="0.25">
      <c r="A130" s="6">
        <v>43613</v>
      </c>
      <c r="B130" s="9">
        <v>18.432247632422801</v>
      </c>
      <c r="C130" s="2">
        <f t="shared" si="10"/>
        <v>0.18432247632422802</v>
      </c>
      <c r="D130" s="3">
        <f t="shared" si="11"/>
        <v>118.43224763242279</v>
      </c>
    </row>
    <row r="131" spans="1:4" x14ac:dyDescent="0.25">
      <c r="A131" s="6">
        <v>43614</v>
      </c>
      <c r="B131" s="9">
        <v>17.5587010766851</v>
      </c>
      <c r="C131" s="2">
        <f t="shared" si="10"/>
        <v>0.17558701076685101</v>
      </c>
      <c r="D131" s="3">
        <f t="shared" si="11"/>
        <v>117.55870107668511</v>
      </c>
    </row>
    <row r="132" spans="1:4" x14ac:dyDescent="0.25">
      <c r="A132" s="6">
        <v>43615</v>
      </c>
      <c r="B132" s="9">
        <v>19.130140582969201</v>
      </c>
      <c r="C132" s="2">
        <f t="shared" si="10"/>
        <v>0.19130140582969202</v>
      </c>
      <c r="D132" s="3">
        <f t="shared" si="11"/>
        <v>119.1301405829692</v>
      </c>
    </row>
    <row r="133" spans="1:4" x14ac:dyDescent="0.25">
      <c r="A133" s="6">
        <v>43616</v>
      </c>
      <c r="B133" s="9">
        <v>23.1261595358297</v>
      </c>
      <c r="C133" s="2">
        <f t="shared" si="10"/>
        <v>0.23126159535829699</v>
      </c>
      <c r="D133" s="3">
        <f t="shared" si="11"/>
        <v>123.1261595358297</v>
      </c>
    </row>
    <row r="134" spans="1:4" x14ac:dyDescent="0.25">
      <c r="A134" s="6">
        <v>43619</v>
      </c>
      <c r="B134" s="9">
        <v>28.1266559357868</v>
      </c>
      <c r="C134" s="2">
        <f t="shared" si="10"/>
        <v>0.28126655935786798</v>
      </c>
      <c r="D134" s="3">
        <f t="shared" si="11"/>
        <v>128.1266559357868</v>
      </c>
    </row>
    <row r="135" spans="1:4" x14ac:dyDescent="0.25">
      <c r="A135" s="6">
        <v>43620</v>
      </c>
      <c r="B135" s="9">
        <v>28.3117328035299</v>
      </c>
      <c r="C135" s="2">
        <f t="shared" si="10"/>
        <v>0.28311732803529899</v>
      </c>
      <c r="D135" s="3">
        <f t="shared" si="11"/>
        <v>128.31173280352991</v>
      </c>
    </row>
    <row r="136" spans="1:4" x14ac:dyDescent="0.25">
      <c r="A136" s="6">
        <v>43621</v>
      </c>
      <c r="B136" s="9">
        <v>27.988510189805101</v>
      </c>
      <c r="C136" s="2">
        <f t="shared" si="10"/>
        <v>0.27988510189805099</v>
      </c>
      <c r="D136" s="3">
        <f t="shared" si="11"/>
        <v>127.98851018980511</v>
      </c>
    </row>
    <row r="137" spans="1:4" x14ac:dyDescent="0.25">
      <c r="A137" s="6">
        <v>43622</v>
      </c>
      <c r="B137" s="9">
        <v>28.842355508918899</v>
      </c>
      <c r="C137" s="2">
        <f t="shared" si="10"/>
        <v>0.28842355508918899</v>
      </c>
      <c r="D137" s="3">
        <f t="shared" si="11"/>
        <v>128.8423555089189</v>
      </c>
    </row>
    <row r="138" spans="1:4" x14ac:dyDescent="0.25">
      <c r="A138" s="6">
        <v>43623</v>
      </c>
      <c r="B138" s="9">
        <v>28.945218702676499</v>
      </c>
      <c r="C138" s="2">
        <f t="shared" si="10"/>
        <v>0.28945218702676501</v>
      </c>
      <c r="D138" s="3">
        <f t="shared" si="11"/>
        <v>128.9452187026765</v>
      </c>
    </row>
    <row r="139" spans="1:4" x14ac:dyDescent="0.25">
      <c r="A139" s="6">
        <v>43626</v>
      </c>
      <c r="B139" s="9">
        <v>27.457549181772599</v>
      </c>
      <c r="C139" s="2">
        <f t="shared" si="10"/>
        <v>0.274575491817726</v>
      </c>
      <c r="D139" s="3">
        <f t="shared" si="11"/>
        <v>127.45754918177261</v>
      </c>
    </row>
    <row r="140" spans="1:4" x14ac:dyDescent="0.25">
      <c r="A140" s="6">
        <v>43627</v>
      </c>
      <c r="B140" s="9">
        <v>27.647494798306699</v>
      </c>
      <c r="C140" s="2">
        <f t="shared" si="10"/>
        <v>0.27647494798306699</v>
      </c>
      <c r="D140" s="3">
        <f t="shared" si="11"/>
        <v>127.64749479830671</v>
      </c>
    </row>
    <row r="141" spans="1:4" x14ac:dyDescent="0.25">
      <c r="A141" s="6">
        <v>43628</v>
      </c>
      <c r="B141" s="9">
        <v>29.6784718898409</v>
      </c>
      <c r="C141" s="2">
        <f t="shared" si="10"/>
        <v>0.29678471889840902</v>
      </c>
      <c r="D141" s="3">
        <f t="shared" si="11"/>
        <v>129.67847188984089</v>
      </c>
    </row>
    <row r="142" spans="1:4" x14ac:dyDescent="0.25">
      <c r="A142" s="6">
        <v>43629</v>
      </c>
      <c r="B142" s="9">
        <v>30.771196791569999</v>
      </c>
      <c r="C142" s="2">
        <f t="shared" si="10"/>
        <v>0.30771196791569999</v>
      </c>
      <c r="D142" s="3">
        <f t="shared" si="11"/>
        <v>130.77119679156999</v>
      </c>
    </row>
    <row r="143" spans="1:4" x14ac:dyDescent="0.25">
      <c r="A143" s="6">
        <v>43630</v>
      </c>
      <c r="B143" s="9">
        <v>31.242972982240602</v>
      </c>
      <c r="C143" s="2">
        <f t="shared" si="10"/>
        <v>0.31242972982240602</v>
      </c>
      <c r="D143" s="3">
        <f t="shared" si="11"/>
        <v>131.24297298224059</v>
      </c>
    </row>
    <row r="144" spans="1:4" x14ac:dyDescent="0.25">
      <c r="A144" s="6">
        <v>43633</v>
      </c>
      <c r="B144" s="9">
        <v>32.138328000131899</v>
      </c>
      <c r="C144" s="2">
        <f t="shared" si="10"/>
        <v>0.32138328000131899</v>
      </c>
      <c r="D144" s="3">
        <f t="shared" si="11"/>
        <v>132.13832800013191</v>
      </c>
    </row>
    <row r="145" spans="1:4" x14ac:dyDescent="0.25">
      <c r="A145" s="6">
        <v>43634</v>
      </c>
      <c r="B145" s="9">
        <v>32.995927956931901</v>
      </c>
      <c r="C145" s="2">
        <f t="shared" si="10"/>
        <v>0.32995927956931903</v>
      </c>
      <c r="D145" s="3">
        <f t="shared" si="11"/>
        <v>132.99592795693189</v>
      </c>
    </row>
    <row r="146" spans="1:4" x14ac:dyDescent="0.25">
      <c r="A146" s="6">
        <v>43635</v>
      </c>
      <c r="B146" s="9">
        <v>32.189974706059999</v>
      </c>
      <c r="C146" s="2">
        <f t="shared" si="10"/>
        <v>0.32189974706059998</v>
      </c>
      <c r="D146" s="3">
        <f t="shared" si="11"/>
        <v>132.18997470605999</v>
      </c>
    </row>
    <row r="147" spans="1:4" x14ac:dyDescent="0.25">
      <c r="A147" s="6">
        <v>43636</v>
      </c>
      <c r="B147" s="9">
        <v>40.965130953540701</v>
      </c>
      <c r="C147" s="2">
        <f t="shared" si="10"/>
        <v>0.40965130953540702</v>
      </c>
      <c r="D147" s="3">
        <f t="shared" si="11"/>
        <v>140.96513095354069</v>
      </c>
    </row>
    <row r="148" spans="1:4" x14ac:dyDescent="0.25">
      <c r="A148" s="6">
        <v>43637</v>
      </c>
      <c r="B148" s="9">
        <v>42.464400459433399</v>
      </c>
      <c r="C148" s="2">
        <f t="shared" si="10"/>
        <v>0.42464400459433399</v>
      </c>
      <c r="D148" s="3">
        <f t="shared" si="11"/>
        <v>142.46440045943339</v>
      </c>
    </row>
    <row r="149" spans="1:4" x14ac:dyDescent="0.25">
      <c r="A149" s="6">
        <v>43640</v>
      </c>
      <c r="B149" s="9">
        <v>45.9788</v>
      </c>
      <c r="C149" s="2">
        <f t="shared" si="10"/>
        <v>0.45978799999999997</v>
      </c>
      <c r="D149" s="3">
        <f t="shared" si="11"/>
        <v>145.97880000000001</v>
      </c>
    </row>
    <row r="150" spans="1:4" x14ac:dyDescent="0.25">
      <c r="A150" s="6">
        <v>43641</v>
      </c>
      <c r="B150" s="9">
        <v>47.387700000000002</v>
      </c>
      <c r="C150" s="2">
        <f t="shared" si="10"/>
        <v>0.47387700000000005</v>
      </c>
      <c r="D150" s="3">
        <f t="shared" si="11"/>
        <v>147.38770000000002</v>
      </c>
    </row>
    <row r="151" spans="1:4" x14ac:dyDescent="0.25">
      <c r="A151" s="6">
        <v>43642</v>
      </c>
      <c r="B151" s="9">
        <v>46.150562217357702</v>
      </c>
      <c r="C151" s="2">
        <f t="shared" ref="C151:C153" si="12">B151/100</f>
        <v>0.46150562217357705</v>
      </c>
      <c r="D151" s="3">
        <f t="shared" ref="D151:D153" si="13">100*(C151+1)</f>
        <v>146.1505622173577</v>
      </c>
    </row>
    <row r="152" spans="1:4" x14ac:dyDescent="0.25">
      <c r="A152" s="6">
        <v>43643</v>
      </c>
      <c r="B152" s="9">
        <v>44.757304758739501</v>
      </c>
      <c r="C152" s="2">
        <f t="shared" si="12"/>
        <v>0.44757304758739502</v>
      </c>
      <c r="D152" s="3">
        <f t="shared" si="13"/>
        <v>144.75730475873951</v>
      </c>
    </row>
    <row r="153" spans="1:4" x14ac:dyDescent="0.25">
      <c r="A153" s="6">
        <v>43644</v>
      </c>
      <c r="B153" s="9">
        <v>46.7960998466259</v>
      </c>
      <c r="C153" s="2">
        <f t="shared" si="12"/>
        <v>0.46796099846625899</v>
      </c>
      <c r="D153" s="3">
        <f t="shared" si="13"/>
        <v>146.79609984662591</v>
      </c>
    </row>
    <row r="154" spans="1:4" x14ac:dyDescent="0.25">
      <c r="A154" s="6">
        <v>43647</v>
      </c>
      <c r="B154" s="9">
        <v>43.894439983501101</v>
      </c>
      <c r="C154" s="2">
        <f t="shared" ref="C154:C170" si="14">B154/100</f>
        <v>0.43894439983501099</v>
      </c>
      <c r="D154" s="3">
        <f t="shared" ref="D154:D170" si="15">100*(C154+1)</f>
        <v>143.89443998350112</v>
      </c>
    </row>
    <row r="155" spans="1:4" x14ac:dyDescent="0.25">
      <c r="A155" s="6">
        <v>43648</v>
      </c>
      <c r="B155" s="9">
        <v>45.058355489305697</v>
      </c>
      <c r="C155" s="2">
        <f t="shared" si="14"/>
        <v>0.45058355489305696</v>
      </c>
      <c r="D155" s="3">
        <f t="shared" si="15"/>
        <v>145.05835548930571</v>
      </c>
    </row>
    <row r="156" spans="1:4" x14ac:dyDescent="0.25">
      <c r="A156" s="6">
        <v>43649</v>
      </c>
      <c r="B156" s="9">
        <v>47.007800813914102</v>
      </c>
      <c r="C156" s="2">
        <f t="shared" si="14"/>
        <v>0.47007800813914102</v>
      </c>
      <c r="D156" s="3">
        <f t="shared" si="15"/>
        <v>147.00780081391409</v>
      </c>
    </row>
    <row r="157" spans="1:4" x14ac:dyDescent="0.25">
      <c r="A157" s="6">
        <v>43650</v>
      </c>
      <c r="B157" s="9">
        <v>47.488692995788298</v>
      </c>
      <c r="C157" s="2">
        <f t="shared" si="14"/>
        <v>0.47488692995788301</v>
      </c>
      <c r="D157" s="3">
        <f t="shared" si="15"/>
        <v>147.48869299578831</v>
      </c>
    </row>
    <row r="158" spans="1:4" x14ac:dyDescent="0.25">
      <c r="A158" s="6">
        <v>43651</v>
      </c>
      <c r="B158" s="9">
        <v>45.8415388867638</v>
      </c>
      <c r="C158" s="2">
        <f t="shared" si="14"/>
        <v>0.458415388867638</v>
      </c>
      <c r="D158" s="3">
        <f t="shared" si="15"/>
        <v>145.8415388867638</v>
      </c>
    </row>
    <row r="159" spans="1:4" x14ac:dyDescent="0.25">
      <c r="A159" s="6">
        <v>43654</v>
      </c>
      <c r="B159" s="9">
        <v>45.211057441296198</v>
      </c>
      <c r="C159" s="2">
        <f t="shared" si="14"/>
        <v>0.45211057441296199</v>
      </c>
      <c r="D159" s="3">
        <f t="shared" si="15"/>
        <v>145.21105744129619</v>
      </c>
    </row>
    <row r="160" spans="1:4" x14ac:dyDescent="0.25">
      <c r="A160" s="6">
        <v>43655</v>
      </c>
      <c r="B160" s="9">
        <v>45.912404171609602</v>
      </c>
      <c r="C160" s="2">
        <f t="shared" si="14"/>
        <v>0.459124041716096</v>
      </c>
      <c r="D160" s="3">
        <f t="shared" si="15"/>
        <v>145.91240417160961</v>
      </c>
    </row>
    <row r="161" spans="1:4" x14ac:dyDescent="0.25">
      <c r="A161" s="6">
        <v>43656</v>
      </c>
      <c r="B161" s="9">
        <v>49.180432608760903</v>
      </c>
      <c r="C161" s="2">
        <f t="shared" si="14"/>
        <v>0.49180432608760905</v>
      </c>
      <c r="D161" s="3">
        <f t="shared" si="15"/>
        <v>149.1804326087609</v>
      </c>
    </row>
    <row r="162" spans="1:4" x14ac:dyDescent="0.25">
      <c r="A162" s="6">
        <v>43657</v>
      </c>
      <c r="B162" s="9">
        <v>50.482591370519202</v>
      </c>
      <c r="C162" s="2">
        <f t="shared" si="14"/>
        <v>0.50482591370519203</v>
      </c>
      <c r="D162" s="3">
        <f t="shared" si="15"/>
        <v>150.4825913705192</v>
      </c>
    </row>
    <row r="163" spans="1:4" x14ac:dyDescent="0.25">
      <c r="A163" s="6">
        <v>43658</v>
      </c>
      <c r="B163" s="9">
        <v>51.793046457552698</v>
      </c>
      <c r="C163" s="2">
        <f t="shared" si="14"/>
        <v>0.51793046457552694</v>
      </c>
      <c r="D163" s="3">
        <f t="shared" si="15"/>
        <v>151.79304645755269</v>
      </c>
    </row>
    <row r="164" spans="1:4" x14ac:dyDescent="0.25">
      <c r="A164" s="6">
        <v>43661</v>
      </c>
      <c r="B164" s="9">
        <v>53.374883053871301</v>
      </c>
      <c r="C164" s="2">
        <f t="shared" si="14"/>
        <v>0.53374883053871303</v>
      </c>
      <c r="D164" s="3">
        <f t="shared" si="15"/>
        <v>153.37488305387132</v>
      </c>
    </row>
    <row r="165" spans="1:4" x14ac:dyDescent="0.25">
      <c r="A165" s="6">
        <v>43662</v>
      </c>
      <c r="B165" s="9">
        <v>53.872390436453301</v>
      </c>
      <c r="C165" s="2">
        <f t="shared" si="14"/>
        <v>0.53872390436453299</v>
      </c>
      <c r="D165" s="3">
        <f t="shared" si="15"/>
        <v>153.87239043645332</v>
      </c>
    </row>
    <row r="166" spans="1:4" x14ac:dyDescent="0.25">
      <c r="A166" s="6">
        <v>43663</v>
      </c>
      <c r="B166" s="9">
        <v>58.600757187835697</v>
      </c>
      <c r="C166" s="2">
        <f t="shared" si="14"/>
        <v>0.58600757187835695</v>
      </c>
      <c r="D166" s="3">
        <f t="shared" si="15"/>
        <v>158.60075718783571</v>
      </c>
    </row>
    <row r="167" spans="1:4" x14ac:dyDescent="0.25">
      <c r="A167" s="6">
        <v>43664</v>
      </c>
      <c r="B167" s="9">
        <v>63.851985698148802</v>
      </c>
      <c r="C167" s="2">
        <f t="shared" si="14"/>
        <v>0.63851985698148805</v>
      </c>
      <c r="D167" s="3">
        <f t="shared" si="15"/>
        <v>163.85198569814881</v>
      </c>
    </row>
    <row r="168" spans="1:4" x14ac:dyDescent="0.25">
      <c r="A168" s="6">
        <v>43665</v>
      </c>
      <c r="B168" s="9">
        <v>67.94141688341</v>
      </c>
      <c r="C168" s="2">
        <f t="shared" si="14"/>
        <v>0.6794141688341</v>
      </c>
      <c r="D168" s="3">
        <f t="shared" si="15"/>
        <v>167.94141688341</v>
      </c>
    </row>
    <row r="169" spans="1:4" x14ac:dyDescent="0.25">
      <c r="A169" s="6">
        <v>43668</v>
      </c>
      <c r="B169" s="9">
        <v>70.645299829990904</v>
      </c>
      <c r="C169" s="2">
        <f t="shared" si="14"/>
        <v>0.70645299829990904</v>
      </c>
      <c r="D169" s="3">
        <f t="shared" si="15"/>
        <v>170.6452998299909</v>
      </c>
    </row>
    <row r="170" spans="1:4" x14ac:dyDescent="0.25">
      <c r="A170" s="6">
        <v>43669</v>
      </c>
      <c r="B170" s="9">
        <v>67.134713986370897</v>
      </c>
      <c r="C170" s="2">
        <f t="shared" si="14"/>
        <v>0.67134713986370897</v>
      </c>
      <c r="D170" s="3">
        <f t="shared" si="15"/>
        <v>167.13471398637091</v>
      </c>
    </row>
    <row r="171" spans="1:4" x14ac:dyDescent="0.25">
      <c r="A171" s="6">
        <v>43670</v>
      </c>
      <c r="B171" s="9">
        <v>69.038703915422801</v>
      </c>
      <c r="C171" s="2">
        <f t="shared" ref="C171:C177" si="16">B171/100</f>
        <v>0.69038703915422805</v>
      </c>
      <c r="D171" s="3">
        <f t="shared" ref="D171:D177" si="17">100*(C171+1)</f>
        <v>169.03870391542281</v>
      </c>
    </row>
    <row r="172" spans="1:4" x14ac:dyDescent="0.25">
      <c r="A172" s="6">
        <v>43671</v>
      </c>
      <c r="B172" s="9">
        <v>66.5213924821078</v>
      </c>
      <c r="C172" s="2">
        <f t="shared" si="16"/>
        <v>0.665213924821078</v>
      </c>
      <c r="D172" s="3">
        <f t="shared" si="17"/>
        <v>166.52139248210779</v>
      </c>
    </row>
    <row r="173" spans="1:4" x14ac:dyDescent="0.25">
      <c r="A173" s="6">
        <v>43672</v>
      </c>
      <c r="B173" s="9">
        <v>64.964551515858503</v>
      </c>
      <c r="C173" s="2">
        <f t="shared" si="16"/>
        <v>0.64964551515858504</v>
      </c>
      <c r="D173" s="3">
        <f t="shared" si="17"/>
        <v>164.96455151585852</v>
      </c>
    </row>
    <row r="174" spans="1:4" x14ac:dyDescent="0.25">
      <c r="A174" s="6">
        <v>43675</v>
      </c>
      <c r="B174" s="9">
        <v>66.630841792874506</v>
      </c>
      <c r="C174" s="2">
        <f t="shared" si="16"/>
        <v>0.66630841792874507</v>
      </c>
      <c r="D174" s="3">
        <f t="shared" si="17"/>
        <v>166.63084179287452</v>
      </c>
    </row>
    <row r="175" spans="1:4" x14ac:dyDescent="0.25">
      <c r="A175" s="6">
        <v>43676</v>
      </c>
      <c r="B175" s="9">
        <v>67.907234315234604</v>
      </c>
      <c r="C175" s="2">
        <f t="shared" si="16"/>
        <v>0.67907234315234599</v>
      </c>
      <c r="D175" s="3">
        <f t="shared" si="17"/>
        <v>167.9072343152346</v>
      </c>
    </row>
    <row r="176" spans="1:4" x14ac:dyDescent="0.25">
      <c r="A176" s="6">
        <v>43677</v>
      </c>
      <c r="B176" s="9">
        <v>64.360795815529897</v>
      </c>
      <c r="C176" s="2">
        <f t="shared" si="16"/>
        <v>0.64360795815529892</v>
      </c>
      <c r="D176" s="3">
        <f t="shared" si="17"/>
        <v>164.36079581552988</v>
      </c>
    </row>
    <row r="177" spans="1:4" x14ac:dyDescent="0.25">
      <c r="A177" s="6">
        <v>43678</v>
      </c>
      <c r="B177" s="9">
        <v>65.136177695839905</v>
      </c>
      <c r="C177" s="2">
        <f t="shared" si="16"/>
        <v>0.65136177695839903</v>
      </c>
      <c r="D177" s="3">
        <f t="shared" si="17"/>
        <v>165.1361776958399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opLeftCell="A81" workbookViewId="0">
      <selection activeCell="F115" sqref="F115"/>
    </sheetView>
  </sheetViews>
  <sheetFormatPr baseColWidth="10" defaultRowHeight="15" x14ac:dyDescent="0.25"/>
  <cols>
    <col min="1" max="1" width="30.5703125" bestFit="1" customWidth="1"/>
    <col min="2" max="2" width="15.140625" style="9" bestFit="1" customWidth="1"/>
    <col min="3" max="3" width="4.5703125" style="11" bestFit="1" customWidth="1"/>
    <col min="4" max="5" width="15.140625" style="9" customWidth="1"/>
    <col min="6" max="6" width="31.28515625" bestFit="1" customWidth="1"/>
    <col min="7" max="7" width="10" bestFit="1" customWidth="1"/>
  </cols>
  <sheetData>
    <row r="1" spans="1:8" x14ac:dyDescent="0.25">
      <c r="A1" t="s">
        <v>2</v>
      </c>
      <c r="F1" t="s">
        <v>8</v>
      </c>
    </row>
    <row r="2" spans="1:8" x14ac:dyDescent="0.25">
      <c r="F2" t="str">
        <f>_xll.BDP(F3,"NAME")</f>
        <v>MULTIPARTNER-K GOLD EQTY-BCH</v>
      </c>
    </row>
    <row r="3" spans="1:8" x14ac:dyDescent="0.25">
      <c r="F3" t="s">
        <v>6</v>
      </c>
    </row>
    <row r="4" spans="1:8" x14ac:dyDescent="0.25">
      <c r="F4" t="s">
        <v>7</v>
      </c>
    </row>
    <row r="5" spans="1:8" x14ac:dyDescent="0.25">
      <c r="F5" s="1">
        <v>43434</v>
      </c>
    </row>
    <row r="6" spans="1:8" x14ac:dyDescent="0.25">
      <c r="F6" s="1">
        <v>43588</v>
      </c>
    </row>
    <row r="8" spans="1:8" x14ac:dyDescent="0.25">
      <c r="A8" s="10">
        <f>Worksheet!A3</f>
        <v>43434</v>
      </c>
      <c r="B8" s="9">
        <f>Worksheet!B3</f>
        <v>0</v>
      </c>
      <c r="C8" s="11">
        <f>Worksheet!C3</f>
        <v>0</v>
      </c>
      <c r="D8" s="9">
        <f>Worksheet!D3</f>
        <v>100</v>
      </c>
      <c r="F8" s="8">
        <f>_xll.BDH(F3,F4,F5,F6,"Currency","USD","cols=2;rows=104")</f>
        <v>43434</v>
      </c>
      <c r="G8">
        <v>92.400880000000001</v>
      </c>
      <c r="H8">
        <v>100</v>
      </c>
    </row>
    <row r="9" spans="1:8" x14ac:dyDescent="0.25">
      <c r="A9" s="10">
        <f>Worksheet!A4</f>
        <v>43437</v>
      </c>
      <c r="B9" s="9">
        <f>Worksheet!B4</f>
        <v>1.8533729350278501</v>
      </c>
      <c r="C9" s="11">
        <f>Worksheet!C4</f>
        <v>1.8533729350278499E-2</v>
      </c>
      <c r="D9" s="9">
        <f>Worksheet!D4</f>
        <v>101.85337293502785</v>
      </c>
      <c r="F9" s="1">
        <v>43437</v>
      </c>
      <c r="G9">
        <v>94.830179999999999</v>
      </c>
      <c r="H9" s="9">
        <f>G9/G8*H8</f>
        <v>102.62908751518383</v>
      </c>
    </row>
    <row r="10" spans="1:8" x14ac:dyDescent="0.25">
      <c r="A10" s="10">
        <f>Worksheet!A5</f>
        <v>43438</v>
      </c>
      <c r="B10" s="9">
        <f>Worksheet!B5</f>
        <v>1.85703554295514</v>
      </c>
      <c r="C10" s="11">
        <f>Worksheet!C5</f>
        <v>1.8570355429551398E-2</v>
      </c>
      <c r="D10" s="9">
        <f>Worksheet!D5</f>
        <v>101.85703554295513</v>
      </c>
      <c r="F10" s="1">
        <v>43438</v>
      </c>
      <c r="G10">
        <v>95.119749999999996</v>
      </c>
      <c r="H10" s="9">
        <f t="shared" ref="H10:H24" si="0">G10/G9*H9</f>
        <v>102.94247197645736</v>
      </c>
    </row>
    <row r="11" spans="1:8" x14ac:dyDescent="0.25">
      <c r="A11" s="10">
        <f>Worksheet!A6</f>
        <v>43439</v>
      </c>
      <c r="B11" s="9">
        <f>Worksheet!B6</f>
        <v>1.27764204316465</v>
      </c>
      <c r="C11" s="11">
        <f>Worksheet!C6</f>
        <v>1.27764204316465E-2</v>
      </c>
      <c r="D11" s="9">
        <f>Worksheet!D6</f>
        <v>101.27764204316465</v>
      </c>
      <c r="F11" s="1">
        <v>43439</v>
      </c>
      <c r="G11">
        <v>94.787490000000005</v>
      </c>
      <c r="H11" s="9">
        <f t="shared" si="0"/>
        <v>102.58288665649071</v>
      </c>
    </row>
    <row r="12" spans="1:8" x14ac:dyDescent="0.25">
      <c r="A12" s="10">
        <f>Worksheet!A7</f>
        <v>43440</v>
      </c>
      <c r="B12" s="9">
        <f>Worksheet!B7</f>
        <v>0.91714523648622304</v>
      </c>
      <c r="C12" s="11">
        <f>Worksheet!C7</f>
        <v>9.1714523648622308E-3</v>
      </c>
      <c r="D12" s="9">
        <f>Worksheet!D7</f>
        <v>100.91714523648622</v>
      </c>
      <c r="F12" s="1">
        <v>43440</v>
      </c>
      <c r="G12">
        <v>93.772670000000005</v>
      </c>
      <c r="H12" s="9">
        <f t="shared" si="0"/>
        <v>101.48460707300623</v>
      </c>
    </row>
    <row r="13" spans="1:8" x14ac:dyDescent="0.25">
      <c r="A13" s="10">
        <f>Worksheet!A8</f>
        <v>43441</v>
      </c>
      <c r="B13" s="9">
        <f>Worksheet!B8</f>
        <v>3.8110502081942501</v>
      </c>
      <c r="C13" s="11">
        <f>Worksheet!C8</f>
        <v>3.8110502081942499E-2</v>
      </c>
      <c r="D13" s="9">
        <f>Worksheet!D8</f>
        <v>103.81105020819426</v>
      </c>
      <c r="F13" s="1">
        <v>43441</v>
      </c>
      <c r="G13">
        <v>97.085809999999995</v>
      </c>
      <c r="H13" s="9">
        <f t="shared" si="0"/>
        <v>105.07022227493937</v>
      </c>
    </row>
    <row r="14" spans="1:8" x14ac:dyDescent="0.25">
      <c r="A14" s="10">
        <f>Worksheet!A9</f>
        <v>43444</v>
      </c>
      <c r="B14" s="9">
        <f>Worksheet!B9</f>
        <v>4.7013418785603998</v>
      </c>
      <c r="C14" s="11">
        <f>Worksheet!C9</f>
        <v>4.7013418785604E-2</v>
      </c>
      <c r="D14" s="9">
        <f>Worksheet!D9</f>
        <v>104.7013418785604</v>
      </c>
      <c r="F14" s="1">
        <v>43444</v>
      </c>
      <c r="G14">
        <v>95.970100000000002</v>
      </c>
      <c r="H14" s="9">
        <f t="shared" si="0"/>
        <v>103.86275541964535</v>
      </c>
    </row>
    <row r="15" spans="1:8" x14ac:dyDescent="0.25">
      <c r="A15" s="10">
        <f>Worksheet!A10</f>
        <v>43445</v>
      </c>
      <c r="B15" s="9">
        <f>Worksheet!B10</f>
        <v>4.11810543837775</v>
      </c>
      <c r="C15" s="11">
        <f>Worksheet!C10</f>
        <v>4.1181054383777498E-2</v>
      </c>
      <c r="D15" s="9">
        <f>Worksheet!D10</f>
        <v>104.11810543837774</v>
      </c>
      <c r="F15" s="1">
        <v>43445</v>
      </c>
      <c r="G15">
        <v>95.499849999999995</v>
      </c>
      <c r="H15" s="9">
        <f t="shared" si="0"/>
        <v>103.35383169510939</v>
      </c>
    </row>
    <row r="16" spans="1:8" x14ac:dyDescent="0.25">
      <c r="A16" s="10">
        <f>Worksheet!A11</f>
        <v>43446</v>
      </c>
      <c r="B16" s="9">
        <f>Worksheet!B11</f>
        <v>4.7534547464088996</v>
      </c>
      <c r="C16" s="11">
        <f>Worksheet!C11</f>
        <v>4.7534547464089E-2</v>
      </c>
      <c r="D16" s="9">
        <f>Worksheet!D11</f>
        <v>104.75345474640889</v>
      </c>
      <c r="F16" s="1">
        <v>43446</v>
      </c>
      <c r="G16">
        <v>97.70138</v>
      </c>
      <c r="H16" s="9">
        <f t="shared" si="0"/>
        <v>105.73641722892683</v>
      </c>
    </row>
    <row r="17" spans="1:8" x14ac:dyDescent="0.25">
      <c r="A17" s="10">
        <f>Worksheet!A12</f>
        <v>43447</v>
      </c>
      <c r="B17" s="9">
        <f>Worksheet!B12</f>
        <v>4.7262720588916096</v>
      </c>
      <c r="C17" s="11">
        <f>Worksheet!C12</f>
        <v>4.7262720588916098E-2</v>
      </c>
      <c r="D17" s="9">
        <f>Worksheet!D12</f>
        <v>104.7262720588916</v>
      </c>
      <c r="F17" s="1">
        <v>43447</v>
      </c>
      <c r="G17">
        <v>97.374250000000004</v>
      </c>
      <c r="H17" s="9">
        <f t="shared" si="0"/>
        <v>105.38238380413694</v>
      </c>
    </row>
    <row r="18" spans="1:8" x14ac:dyDescent="0.25">
      <c r="A18" s="10">
        <f>Worksheet!A13</f>
        <v>43448</v>
      </c>
      <c r="B18" s="9">
        <f>Worksheet!B13</f>
        <v>3.3102337535934501</v>
      </c>
      <c r="C18" s="11">
        <f>Worksheet!C13</f>
        <v>3.3102337535934501E-2</v>
      </c>
      <c r="D18" s="9">
        <f>Worksheet!D13</f>
        <v>103.31023375359345</v>
      </c>
      <c r="F18" s="1">
        <v>43448</v>
      </c>
      <c r="G18">
        <v>95.516549999999995</v>
      </c>
      <c r="H18" s="9">
        <f t="shared" si="0"/>
        <v>103.37190511605517</v>
      </c>
    </row>
    <row r="19" spans="1:8" x14ac:dyDescent="0.25">
      <c r="A19" s="10">
        <f>Worksheet!A14</f>
        <v>43451</v>
      </c>
      <c r="B19" s="9">
        <f>Worksheet!B14</f>
        <v>4.6473550553236596</v>
      </c>
      <c r="C19" s="11">
        <f>Worksheet!C14</f>
        <v>4.6473550553236598E-2</v>
      </c>
      <c r="D19" s="9">
        <f>Worksheet!D14</f>
        <v>104.64735505532366</v>
      </c>
      <c r="F19" s="1">
        <v>43451</v>
      </c>
      <c r="G19">
        <v>98.851389999999995</v>
      </c>
      <c r="H19" s="9">
        <f t="shared" si="0"/>
        <v>106.98100494281006</v>
      </c>
    </row>
    <row r="20" spans="1:8" x14ac:dyDescent="0.25">
      <c r="A20" s="10">
        <f>Worksheet!A15</f>
        <v>43452</v>
      </c>
      <c r="B20" s="9">
        <f>Worksheet!B15</f>
        <v>5.97420793667834</v>
      </c>
      <c r="C20" s="11">
        <f>Worksheet!C15</f>
        <v>5.9742079366783399E-2</v>
      </c>
      <c r="D20" s="9">
        <f>Worksheet!D15</f>
        <v>105.97420793667834</v>
      </c>
      <c r="F20" s="1">
        <v>43452</v>
      </c>
      <c r="G20">
        <v>100.58391</v>
      </c>
      <c r="H20" s="9">
        <f t="shared" si="0"/>
        <v>108.85600873065279</v>
      </c>
    </row>
    <row r="21" spans="1:8" x14ac:dyDescent="0.25">
      <c r="A21" s="10">
        <f>Worksheet!A16</f>
        <v>43453</v>
      </c>
      <c r="B21" s="9">
        <f>Worksheet!B16</f>
        <v>4.4308911749778499</v>
      </c>
      <c r="C21" s="11">
        <f>Worksheet!C16</f>
        <v>4.4308911749778496E-2</v>
      </c>
      <c r="D21" s="9">
        <f>Worksheet!D16</f>
        <v>104.43089117497786</v>
      </c>
      <c r="F21" s="1">
        <v>43453</v>
      </c>
      <c r="G21">
        <v>96.400850000000005</v>
      </c>
      <c r="H21" s="9">
        <f t="shared" si="0"/>
        <v>104.32893063356107</v>
      </c>
    </row>
    <row r="22" spans="1:8" x14ac:dyDescent="0.25">
      <c r="A22" s="10">
        <f>Worksheet!A17</f>
        <v>43454</v>
      </c>
      <c r="B22" s="9">
        <f>Worksheet!B17</f>
        <v>6.6121575250811002</v>
      </c>
      <c r="C22" s="11">
        <f>Worksheet!C17</f>
        <v>6.6121575250810999E-2</v>
      </c>
      <c r="D22" s="9">
        <f>Worksheet!D17</f>
        <v>106.6121575250811</v>
      </c>
      <c r="F22" s="1">
        <v>43454</v>
      </c>
      <c r="G22">
        <v>100.58633</v>
      </c>
      <c r="H22" s="9">
        <f t="shared" si="0"/>
        <v>108.85862775332875</v>
      </c>
    </row>
    <row r="23" spans="1:8" x14ac:dyDescent="0.25">
      <c r="A23" s="10">
        <f>Worksheet!A18</f>
        <v>43455</v>
      </c>
      <c r="B23" s="9">
        <f>Worksheet!B18</f>
        <v>6.7661956153910197</v>
      </c>
      <c r="C23" s="11">
        <f>Worksheet!C18</f>
        <v>6.7661956153910199E-2</v>
      </c>
      <c r="D23" s="9">
        <f>Worksheet!D18</f>
        <v>106.76619561539103</v>
      </c>
      <c r="F23" s="1">
        <v>43455</v>
      </c>
      <c r="G23">
        <v>98.720920000000007</v>
      </c>
      <c r="H23" s="9">
        <f t="shared" si="0"/>
        <v>106.83980498887023</v>
      </c>
    </row>
    <row r="24" spans="1:8" x14ac:dyDescent="0.25">
      <c r="A24" s="10">
        <f>Worksheet!A19</f>
        <v>43458</v>
      </c>
      <c r="B24" s="9">
        <f>Worksheet!B19</f>
        <v>8.3608413166965097</v>
      </c>
      <c r="C24" s="11">
        <f>Worksheet!C19</f>
        <v>8.3608413166965101E-2</v>
      </c>
      <c r="D24" s="9">
        <f>Worksheet!D19</f>
        <v>108.36084131669649</v>
      </c>
      <c r="F24" s="1">
        <v>43458</v>
      </c>
      <c r="G24">
        <v>102.26652</v>
      </c>
      <c r="H24" s="9">
        <f t="shared" si="0"/>
        <v>110.67699788140546</v>
      </c>
    </row>
    <row r="25" spans="1:8" x14ac:dyDescent="0.25">
      <c r="A25" s="10">
        <f>Worksheet!A20</f>
        <v>43459</v>
      </c>
      <c r="B25" s="9">
        <f>Worksheet!B20</f>
        <v>8.1993834941092008</v>
      </c>
      <c r="C25" s="11">
        <f>Worksheet!C20</f>
        <v>8.1993834941092011E-2</v>
      </c>
      <c r="D25" s="9">
        <f>Worksheet!D20</f>
        <v>108.1993834941092</v>
      </c>
      <c r="F25" s="1">
        <v>43461</v>
      </c>
      <c r="G25">
        <v>101.88297</v>
      </c>
      <c r="H25" s="12">
        <f>H24</f>
        <v>110.67699788140546</v>
      </c>
    </row>
    <row r="26" spans="1:8" x14ac:dyDescent="0.25">
      <c r="A26" s="10">
        <f>Worksheet!A21</f>
        <v>43460</v>
      </c>
      <c r="B26" s="9">
        <f>Worksheet!B21</f>
        <v>8.2596236350832708</v>
      </c>
      <c r="C26" s="11">
        <f>Worksheet!C21</f>
        <v>8.2596236350832714E-2</v>
      </c>
      <c r="D26" s="9">
        <f>Worksheet!D21</f>
        <v>108.25962363508327</v>
      </c>
      <c r="F26" s="1">
        <v>43462</v>
      </c>
      <c r="G26">
        <v>102.29535</v>
      </c>
      <c r="H26" s="12">
        <f>H25</f>
        <v>110.67699788140546</v>
      </c>
    </row>
    <row r="27" spans="1:8" x14ac:dyDescent="0.25">
      <c r="A27" s="10">
        <f>Worksheet!A22</f>
        <v>43461</v>
      </c>
      <c r="B27" s="9">
        <f>Worksheet!B22</f>
        <v>8.6881612565439301</v>
      </c>
      <c r="C27" s="11">
        <f>Worksheet!C22</f>
        <v>8.6881612565439303E-2</v>
      </c>
      <c r="D27" s="9">
        <f>Worksheet!D22</f>
        <v>108.68816125654392</v>
      </c>
      <c r="F27" s="1">
        <v>43465</v>
      </c>
      <c r="G27">
        <v>103.9479</v>
      </c>
      <c r="H27" s="9">
        <f>G27/G24*H24</f>
        <v>112.49665587600465</v>
      </c>
    </row>
    <row r="28" spans="1:8" x14ac:dyDescent="0.25">
      <c r="A28" s="10">
        <f>Worksheet!A23</f>
        <v>43462</v>
      </c>
      <c r="B28" s="9">
        <f>Worksheet!B23</f>
        <v>8.9963851459271904</v>
      </c>
      <c r="C28" s="11">
        <f>Worksheet!C23</f>
        <v>8.996385145927191E-2</v>
      </c>
      <c r="D28" s="9">
        <f>Worksheet!D23</f>
        <v>108.99638514592721</v>
      </c>
      <c r="F28" s="1">
        <v>43467</v>
      </c>
      <c r="G28">
        <v>105.07926999999999</v>
      </c>
      <c r="H28" s="9">
        <f>G28/G27*H27</f>
        <v>113.72107062183824</v>
      </c>
    </row>
    <row r="29" spans="1:8" x14ac:dyDescent="0.25">
      <c r="A29" s="10">
        <f>Worksheet!A24</f>
        <v>43465</v>
      </c>
      <c r="B29" s="9">
        <f>Worksheet!B24</f>
        <v>10.1964936772443</v>
      </c>
      <c r="C29" s="11">
        <f>Worksheet!C24</f>
        <v>0.101964936772443</v>
      </c>
      <c r="D29" s="9">
        <f>Worksheet!D24</f>
        <v>110.19649367724429</v>
      </c>
      <c r="F29" s="1">
        <v>43468</v>
      </c>
      <c r="G29">
        <v>109.55801</v>
      </c>
      <c r="H29" s="9">
        <f>G29/G28*H28</f>
        <v>118.56814567133993</v>
      </c>
    </row>
    <row r="30" spans="1:8" x14ac:dyDescent="0.25">
      <c r="A30" s="10">
        <f>Worksheet!A25</f>
        <v>43466</v>
      </c>
      <c r="B30" s="9">
        <f>Worksheet!B25</f>
        <v>10.3491880528889</v>
      </c>
      <c r="C30" s="11">
        <f>Worksheet!C25</f>
        <v>0.103491880528889</v>
      </c>
      <c r="D30" s="9">
        <f>Worksheet!D25</f>
        <v>110.34918805288889</v>
      </c>
      <c r="F30" s="1">
        <v>43469</v>
      </c>
      <c r="G30">
        <v>108.68154</v>
      </c>
      <c r="H30" s="12">
        <f>H29</f>
        <v>118.56814567133993</v>
      </c>
    </row>
    <row r="31" spans="1:8" x14ac:dyDescent="0.25">
      <c r="A31" s="10">
        <f>Worksheet!A26</f>
        <v>43467</v>
      </c>
      <c r="B31" s="9">
        <f>Worksheet!B26</f>
        <v>11.3606420071344</v>
      </c>
      <c r="C31" s="11">
        <f>Worksheet!C26</f>
        <v>0.113606420071344</v>
      </c>
      <c r="D31" s="9">
        <f>Worksheet!D26</f>
        <v>111.3606420071344</v>
      </c>
      <c r="F31" s="1">
        <v>43472</v>
      </c>
      <c r="G31">
        <v>107.65858</v>
      </c>
      <c r="H31" s="9">
        <f>G31/G29*H29</f>
        <v>116.51250507570924</v>
      </c>
    </row>
    <row r="32" spans="1:8" x14ac:dyDescent="0.25">
      <c r="A32" s="10">
        <f>Worksheet!A27</f>
        <v>43468</v>
      </c>
      <c r="B32" s="9">
        <f>Worksheet!B27</f>
        <v>15.543162995761501</v>
      </c>
      <c r="C32" s="11">
        <f>Worksheet!C27</f>
        <v>0.155431629957615</v>
      </c>
      <c r="D32" s="9">
        <f>Worksheet!D27</f>
        <v>115.54316299576151</v>
      </c>
      <c r="F32" s="1">
        <v>43473</v>
      </c>
      <c r="G32">
        <v>107.70878</v>
      </c>
      <c r="H32" s="9">
        <f t="shared" ref="H32:H95" si="1">G32/G31*H31</f>
        <v>116.5668335626241</v>
      </c>
    </row>
    <row r="33" spans="1:8" x14ac:dyDescent="0.25">
      <c r="A33" s="10">
        <f>Worksheet!A28</f>
        <v>43469</v>
      </c>
      <c r="B33" s="9">
        <f>Worksheet!B28</f>
        <v>15.324873604991399</v>
      </c>
      <c r="C33" s="11">
        <f>Worksheet!C28</f>
        <v>0.15324873604991399</v>
      </c>
      <c r="D33" s="9">
        <f>Worksheet!D28</f>
        <v>115.3248736049914</v>
      </c>
      <c r="F33" s="1">
        <v>43474</v>
      </c>
      <c r="G33">
        <v>109.74585</v>
      </c>
      <c r="H33" s="9">
        <f t="shared" si="1"/>
        <v>118.77143377855279</v>
      </c>
    </row>
    <row r="34" spans="1:8" x14ac:dyDescent="0.25">
      <c r="A34" s="10">
        <f>Worksheet!A29</f>
        <v>43472</v>
      </c>
      <c r="B34" s="9">
        <f>Worksheet!B29</f>
        <v>14.887287276198499</v>
      </c>
      <c r="C34" s="11">
        <f>Worksheet!C29</f>
        <v>0.14887287276198499</v>
      </c>
      <c r="D34" s="9">
        <f>Worksheet!D29</f>
        <v>114.88728727619851</v>
      </c>
      <c r="F34" s="1">
        <v>43475</v>
      </c>
      <c r="G34">
        <v>107.27439</v>
      </c>
      <c r="H34" s="9">
        <f t="shared" si="1"/>
        <v>116.09671899228668</v>
      </c>
    </row>
    <row r="35" spans="1:8" x14ac:dyDescent="0.25">
      <c r="A35" s="10">
        <f>Worksheet!A30</f>
        <v>43473</v>
      </c>
      <c r="B35" s="9">
        <f>Worksheet!B30</f>
        <v>15.0080793930514</v>
      </c>
      <c r="C35" s="11">
        <f>Worksheet!C30</f>
        <v>0.15008079393051399</v>
      </c>
      <c r="D35" s="9">
        <f>Worksheet!D30</f>
        <v>115.0080793930514</v>
      </c>
      <c r="F35" s="1">
        <v>43476</v>
      </c>
      <c r="G35">
        <v>107.40665</v>
      </c>
      <c r="H35" s="9">
        <f t="shared" si="1"/>
        <v>116.23985615721412</v>
      </c>
    </row>
    <row r="36" spans="1:8" x14ac:dyDescent="0.25">
      <c r="A36" s="10">
        <f>Worksheet!A31</f>
        <v>43474</v>
      </c>
      <c r="B36" s="9">
        <f>Worksheet!B31</f>
        <v>17.759873510738299</v>
      </c>
      <c r="C36" s="11">
        <f>Worksheet!C31</f>
        <v>0.177598735107383</v>
      </c>
      <c r="D36" s="9">
        <f>Worksheet!D31</f>
        <v>117.75987351073832</v>
      </c>
      <c r="F36" s="1">
        <v>43479</v>
      </c>
      <c r="G36">
        <v>106.89585</v>
      </c>
      <c r="H36" s="9">
        <f t="shared" si="1"/>
        <v>115.68704756924396</v>
      </c>
    </row>
    <row r="37" spans="1:8" x14ac:dyDescent="0.25">
      <c r="A37" s="10">
        <f>Worksheet!A32</f>
        <v>43475</v>
      </c>
      <c r="B37" s="9">
        <f>Worksheet!B32</f>
        <v>17.841285296157899</v>
      </c>
      <c r="C37" s="11">
        <f>Worksheet!C32</f>
        <v>0.17841285296157899</v>
      </c>
      <c r="D37" s="9">
        <f>Worksheet!D32</f>
        <v>117.84128529615789</v>
      </c>
      <c r="F37" s="1">
        <v>43480</v>
      </c>
      <c r="G37">
        <v>104.69351</v>
      </c>
      <c r="H37" s="9">
        <f t="shared" si="1"/>
        <v>113.30358542039863</v>
      </c>
    </row>
    <row r="38" spans="1:8" x14ac:dyDescent="0.25">
      <c r="A38" s="10">
        <f>Worksheet!A33</f>
        <v>43476</v>
      </c>
      <c r="B38" s="9">
        <f>Worksheet!B33</f>
        <v>17.022060387151701</v>
      </c>
      <c r="C38" s="11">
        <f>Worksheet!C33</f>
        <v>0.170220603871517</v>
      </c>
      <c r="D38" s="9">
        <f>Worksheet!D33</f>
        <v>117.02206038715171</v>
      </c>
      <c r="F38" s="1">
        <v>43481</v>
      </c>
      <c r="G38">
        <v>104.74843</v>
      </c>
      <c r="H38" s="9">
        <f t="shared" si="1"/>
        <v>113.36302208377241</v>
      </c>
    </row>
    <row r="39" spans="1:8" x14ac:dyDescent="0.25">
      <c r="A39" s="10">
        <f>Worksheet!A34</f>
        <v>43479</v>
      </c>
      <c r="B39" s="9">
        <f>Worksheet!B34</f>
        <v>17.4168517988963</v>
      </c>
      <c r="C39" s="11">
        <f>Worksheet!C34</f>
        <v>0.17416851798896299</v>
      </c>
      <c r="D39" s="9">
        <f>Worksheet!D34</f>
        <v>117.41685179889629</v>
      </c>
      <c r="F39" s="1">
        <v>43482</v>
      </c>
      <c r="G39">
        <v>104.43617</v>
      </c>
      <c r="H39" s="9">
        <f t="shared" si="1"/>
        <v>113.02508157930968</v>
      </c>
    </row>
    <row r="40" spans="1:8" x14ac:dyDescent="0.25">
      <c r="A40" s="10">
        <f>Worksheet!A35</f>
        <v>43480</v>
      </c>
      <c r="B40" s="9">
        <f>Worksheet!B35</f>
        <v>16.2460655374</v>
      </c>
      <c r="C40" s="11">
        <f>Worksheet!C35</f>
        <v>0.16246065537400001</v>
      </c>
      <c r="D40" s="9">
        <f>Worksheet!D35</f>
        <v>116.2460655374</v>
      </c>
      <c r="F40" s="1">
        <v>43483</v>
      </c>
      <c r="G40">
        <v>102.15928</v>
      </c>
      <c r="H40" s="9">
        <f t="shared" si="1"/>
        <v>110.56093838067348</v>
      </c>
    </row>
    <row r="41" spans="1:8" x14ac:dyDescent="0.25">
      <c r="A41" s="10">
        <f>Worksheet!A36</f>
        <v>43481</v>
      </c>
      <c r="B41" s="9">
        <f>Worksheet!B36</f>
        <v>16.489818672899101</v>
      </c>
      <c r="C41" s="11">
        <f>Worksheet!C36</f>
        <v>0.16489818672899101</v>
      </c>
      <c r="D41" s="9">
        <f>Worksheet!D36</f>
        <v>116.48981867289909</v>
      </c>
      <c r="F41" s="1">
        <v>43486</v>
      </c>
      <c r="G41">
        <v>101.70426</v>
      </c>
      <c r="H41" s="9">
        <f t="shared" si="1"/>
        <v>110.06849718314378</v>
      </c>
    </row>
    <row r="42" spans="1:8" x14ac:dyDescent="0.25">
      <c r="A42" s="10">
        <f>Worksheet!A37</f>
        <v>43482</v>
      </c>
      <c r="B42" s="9">
        <f>Worksheet!B37</f>
        <v>16.261164183298099</v>
      </c>
      <c r="C42" s="11">
        <f>Worksheet!C37</f>
        <v>0.16261164183298099</v>
      </c>
      <c r="D42" s="9">
        <f>Worksheet!D37</f>
        <v>116.26116418329811</v>
      </c>
      <c r="F42" s="1">
        <v>43487</v>
      </c>
      <c r="G42">
        <v>102.19703</v>
      </c>
      <c r="H42" s="9">
        <f t="shared" si="1"/>
        <v>110.60179296993715</v>
      </c>
    </row>
    <row r="43" spans="1:8" x14ac:dyDescent="0.25">
      <c r="A43" s="10">
        <f>Worksheet!A38</f>
        <v>43483</v>
      </c>
      <c r="B43" s="9">
        <f>Worksheet!B38</f>
        <v>14.497939075734999</v>
      </c>
      <c r="C43" s="11">
        <f>Worksheet!C38</f>
        <v>0.14497939075735</v>
      </c>
      <c r="D43" s="9">
        <f>Worksheet!D38</f>
        <v>114.497939075735</v>
      </c>
      <c r="F43" s="1">
        <v>43488</v>
      </c>
      <c r="G43">
        <v>102.65433</v>
      </c>
      <c r="H43" s="9">
        <f t="shared" si="1"/>
        <v>111.09670167643431</v>
      </c>
    </row>
    <row r="44" spans="1:8" x14ac:dyDescent="0.25">
      <c r="A44" s="10">
        <f>Worksheet!A39</f>
        <v>43486</v>
      </c>
      <c r="B44" s="9">
        <f>Worksheet!B39</f>
        <v>14.452132371842801</v>
      </c>
      <c r="C44" s="11">
        <f>Worksheet!C39</f>
        <v>0.14452132371842802</v>
      </c>
      <c r="D44" s="9">
        <f>Worksheet!D39</f>
        <v>114.45213237184279</v>
      </c>
      <c r="F44" s="1">
        <v>43489</v>
      </c>
      <c r="G44">
        <v>103.04884</v>
      </c>
      <c r="H44" s="9">
        <f t="shared" si="1"/>
        <v>111.5236564846569</v>
      </c>
    </row>
    <row r="45" spans="1:8" x14ac:dyDescent="0.25">
      <c r="A45" s="10">
        <f>Worksheet!A40</f>
        <v>43487</v>
      </c>
      <c r="B45" s="9">
        <f>Worksheet!B40</f>
        <v>15.333242572410001</v>
      </c>
      <c r="C45" s="11">
        <f>Worksheet!C40</f>
        <v>0.1533324257241</v>
      </c>
      <c r="D45" s="9">
        <f>Worksheet!D40</f>
        <v>115.33324257241</v>
      </c>
      <c r="F45" s="1">
        <v>43490</v>
      </c>
      <c r="G45">
        <v>107.21908999999999</v>
      </c>
      <c r="H45" s="9">
        <f t="shared" si="1"/>
        <v>116.03687107741834</v>
      </c>
    </row>
    <row r="46" spans="1:8" x14ac:dyDescent="0.25">
      <c r="A46" s="10">
        <f>Worksheet!A41</f>
        <v>43488</v>
      </c>
      <c r="B46" s="9">
        <f>Worksheet!B41</f>
        <v>16.020217449176499</v>
      </c>
      <c r="C46" s="11">
        <f>Worksheet!C41</f>
        <v>0.16020217449176499</v>
      </c>
      <c r="D46" s="9">
        <f>Worksheet!D41</f>
        <v>116.0202174491765</v>
      </c>
      <c r="F46" s="1">
        <v>43493</v>
      </c>
      <c r="G46">
        <v>108.87902</v>
      </c>
      <c r="H46" s="9">
        <f t="shared" si="1"/>
        <v>117.83331500738957</v>
      </c>
    </row>
    <row r="47" spans="1:8" x14ac:dyDescent="0.25">
      <c r="A47" s="10">
        <f>Worksheet!A42</f>
        <v>43489</v>
      </c>
      <c r="B47" s="9">
        <f>Worksheet!B42</f>
        <v>15.9521224218228</v>
      </c>
      <c r="C47" s="11">
        <f>Worksheet!C42</f>
        <v>0.15952122421822801</v>
      </c>
      <c r="D47" s="9">
        <f>Worksheet!D42</f>
        <v>115.95212242182281</v>
      </c>
      <c r="F47" s="1">
        <v>43494</v>
      </c>
      <c r="G47">
        <v>111.48282</v>
      </c>
      <c r="H47" s="9">
        <f t="shared" si="1"/>
        <v>120.65125353784514</v>
      </c>
    </row>
    <row r="48" spans="1:8" x14ac:dyDescent="0.25">
      <c r="A48" s="10">
        <f>Worksheet!A43</f>
        <v>43490</v>
      </c>
      <c r="B48" s="9">
        <f>Worksheet!B43</f>
        <v>19.919144349132001</v>
      </c>
      <c r="C48" s="11">
        <f>Worksheet!C43</f>
        <v>0.19919144349132001</v>
      </c>
      <c r="D48" s="9">
        <f>Worksheet!D43</f>
        <v>119.919144349132</v>
      </c>
      <c r="F48" s="1">
        <v>43495</v>
      </c>
      <c r="G48">
        <v>112.42118000000001</v>
      </c>
      <c r="H48" s="9">
        <f t="shared" si="1"/>
        <v>121.66678499165813</v>
      </c>
    </row>
    <row r="49" spans="1:8" x14ac:dyDescent="0.25">
      <c r="A49" s="10">
        <f>Worksheet!A44</f>
        <v>43493</v>
      </c>
      <c r="B49" s="9">
        <f>Worksheet!B44</f>
        <v>20.997337611945699</v>
      </c>
      <c r="C49" s="11">
        <f>Worksheet!C44</f>
        <v>0.20997337611945699</v>
      </c>
      <c r="D49" s="9">
        <f>Worksheet!D44</f>
        <v>120.99733761194571</v>
      </c>
      <c r="F49" s="1">
        <v>43496</v>
      </c>
      <c r="G49">
        <v>115.55645</v>
      </c>
      <c r="H49" s="9">
        <f t="shared" si="1"/>
        <v>125.05990202690714</v>
      </c>
    </row>
    <row r="50" spans="1:8" x14ac:dyDescent="0.25">
      <c r="A50" s="10">
        <f>Worksheet!A45</f>
        <v>43494</v>
      </c>
      <c r="B50" s="9">
        <f>Worksheet!B45</f>
        <v>23.983971683131699</v>
      </c>
      <c r="C50" s="11">
        <f>Worksheet!C45</f>
        <v>0.239839716831317</v>
      </c>
      <c r="D50" s="9">
        <f>Worksheet!D45</f>
        <v>123.98397168313168</v>
      </c>
      <c r="F50" s="1">
        <v>43497</v>
      </c>
      <c r="G50">
        <v>115.33280000000001</v>
      </c>
      <c r="H50" s="9">
        <f t="shared" si="1"/>
        <v>124.81785887753455</v>
      </c>
    </row>
    <row r="51" spans="1:8" x14ac:dyDescent="0.25">
      <c r="A51" s="10">
        <f>Worksheet!A46</f>
        <v>43495</v>
      </c>
      <c r="B51" s="9">
        <f>Worksheet!B46</f>
        <v>25.4403287222637</v>
      </c>
      <c r="C51" s="11">
        <f>Worksheet!C46</f>
        <v>0.254403287222637</v>
      </c>
      <c r="D51" s="9">
        <f>Worksheet!D46</f>
        <v>125.4403287222637</v>
      </c>
      <c r="F51" s="1">
        <v>43500</v>
      </c>
      <c r="G51">
        <v>114.5491</v>
      </c>
      <c r="H51" s="9">
        <f t="shared" si="1"/>
        <v>123.96970678201338</v>
      </c>
    </row>
    <row r="52" spans="1:8" x14ac:dyDescent="0.25">
      <c r="A52" s="10">
        <f>Worksheet!A47</f>
        <v>43496</v>
      </c>
      <c r="B52" s="9">
        <f>Worksheet!B47</f>
        <v>27.460443751089599</v>
      </c>
      <c r="C52" s="11">
        <f>Worksheet!C47</f>
        <v>0.27460443751089597</v>
      </c>
      <c r="D52" s="9">
        <f>Worksheet!D47</f>
        <v>127.4604437510896</v>
      </c>
      <c r="F52" s="1">
        <v>43501</v>
      </c>
      <c r="G52">
        <v>115.31541</v>
      </c>
      <c r="H52" s="9">
        <f t="shared" si="1"/>
        <v>124.79903871045389</v>
      </c>
    </row>
    <row r="53" spans="1:8" x14ac:dyDescent="0.25">
      <c r="A53" s="10">
        <f>Worksheet!A48</f>
        <v>43497</v>
      </c>
      <c r="B53" s="9">
        <f>Worksheet!B48</f>
        <v>26.812517260507502</v>
      </c>
      <c r="C53" s="11">
        <f>Worksheet!C48</f>
        <v>0.26812517260507501</v>
      </c>
      <c r="D53" s="9">
        <f>Worksheet!D48</f>
        <v>126.81251726050751</v>
      </c>
      <c r="F53" s="1">
        <v>43502</v>
      </c>
      <c r="G53">
        <v>114.31708999999999</v>
      </c>
      <c r="H53" s="9">
        <f t="shared" si="1"/>
        <v>123.71861609976013</v>
      </c>
    </row>
    <row r="54" spans="1:8" x14ac:dyDescent="0.25">
      <c r="A54" s="10">
        <f>Worksheet!A49</f>
        <v>43500</v>
      </c>
      <c r="B54" s="9">
        <f>Worksheet!B49</f>
        <v>25.993160682565801</v>
      </c>
      <c r="C54" s="11">
        <f>Worksheet!C49</f>
        <v>0.25993160682565802</v>
      </c>
      <c r="D54" s="9">
        <f>Worksheet!D49</f>
        <v>125.99316068256582</v>
      </c>
      <c r="F54" s="1">
        <v>43503</v>
      </c>
      <c r="G54">
        <v>112.31153</v>
      </c>
      <c r="H54" s="9">
        <f t="shared" si="1"/>
        <v>121.54811729065788</v>
      </c>
    </row>
    <row r="55" spans="1:8" x14ac:dyDescent="0.25">
      <c r="A55" s="10">
        <f>Worksheet!A50</f>
        <v>43501</v>
      </c>
      <c r="B55" s="9">
        <f>Worksheet!B50</f>
        <v>26.514174863855299</v>
      </c>
      <c r="C55" s="11">
        <f>Worksheet!C50</f>
        <v>0.265141748638553</v>
      </c>
      <c r="D55" s="9">
        <f>Worksheet!D50</f>
        <v>126.5141748638553</v>
      </c>
      <c r="F55" s="1">
        <v>43504</v>
      </c>
      <c r="G55">
        <v>113.83277</v>
      </c>
      <c r="H55" s="9">
        <f t="shared" si="1"/>
        <v>123.19446524751716</v>
      </c>
    </row>
    <row r="56" spans="1:8" x14ac:dyDescent="0.25">
      <c r="A56" s="10">
        <f>Worksheet!A51</f>
        <v>43502</v>
      </c>
      <c r="B56" s="9">
        <f>Worksheet!B51</f>
        <v>25.4377056366367</v>
      </c>
      <c r="C56" s="11">
        <f>Worksheet!C51</f>
        <v>0.25437705636636698</v>
      </c>
      <c r="D56" s="9">
        <f>Worksheet!D51</f>
        <v>125.43770563663669</v>
      </c>
      <c r="F56" s="1">
        <v>43507</v>
      </c>
      <c r="G56">
        <v>112.71768</v>
      </c>
      <c r="H56" s="9">
        <f t="shared" si="1"/>
        <v>121.98766938150376</v>
      </c>
    </row>
    <row r="57" spans="1:8" x14ac:dyDescent="0.25">
      <c r="A57" s="10">
        <f>Worksheet!A52</f>
        <v>43503</v>
      </c>
      <c r="B57" s="9">
        <f>Worksheet!B52</f>
        <v>23.7981570255474</v>
      </c>
      <c r="C57" s="11">
        <f>Worksheet!C52</f>
        <v>0.23798157025547401</v>
      </c>
      <c r="D57" s="9">
        <f>Worksheet!D52</f>
        <v>123.7981570255474</v>
      </c>
      <c r="F57" s="1">
        <v>43508</v>
      </c>
      <c r="G57">
        <v>112.39694</v>
      </c>
      <c r="H57" s="9">
        <f t="shared" si="1"/>
        <v>121.64055147526737</v>
      </c>
    </row>
    <row r="58" spans="1:8" x14ac:dyDescent="0.25">
      <c r="A58" s="10">
        <f>Worksheet!A53</f>
        <v>43504</v>
      </c>
      <c r="B58" s="9">
        <f>Worksheet!B53</f>
        <v>25.1415711269781</v>
      </c>
      <c r="C58" s="11">
        <f>Worksheet!C53</f>
        <v>0.25141571126978102</v>
      </c>
      <c r="D58" s="9">
        <f>Worksheet!D53</f>
        <v>125.14157112697811</v>
      </c>
      <c r="F58" s="1">
        <v>43509</v>
      </c>
      <c r="G58">
        <v>112.28557000000001</v>
      </c>
      <c r="H58" s="9">
        <f t="shared" si="1"/>
        <v>121.52002232013379</v>
      </c>
    </row>
    <row r="59" spans="1:8" x14ac:dyDescent="0.25">
      <c r="A59" s="10">
        <f>Worksheet!A54</f>
        <v>43507</v>
      </c>
      <c r="B59" s="9">
        <f>Worksheet!B54</f>
        <v>25.277187835725599</v>
      </c>
      <c r="C59" s="11">
        <f>Worksheet!C54</f>
        <v>0.25277187835725601</v>
      </c>
      <c r="D59" s="9">
        <f>Worksheet!D54</f>
        <v>125.27718783572558</v>
      </c>
      <c r="F59" s="1">
        <v>43510</v>
      </c>
      <c r="G59">
        <v>112.95650999999999</v>
      </c>
      <c r="H59" s="9">
        <f t="shared" si="1"/>
        <v>122.24614094584383</v>
      </c>
    </row>
    <row r="60" spans="1:8" x14ac:dyDescent="0.25">
      <c r="A60" s="10">
        <v>43508</v>
      </c>
      <c r="B60" s="9">
        <v>25.417819881996799</v>
      </c>
      <c r="C60" s="11">
        <v>0.254178198819968</v>
      </c>
      <c r="D60" s="9">
        <v>125.41781988199681</v>
      </c>
      <c r="F60" s="1">
        <v>43511</v>
      </c>
      <c r="G60">
        <v>114.73423</v>
      </c>
      <c r="H60" s="9">
        <f t="shared" si="1"/>
        <v>124.17006201672541</v>
      </c>
    </row>
    <row r="61" spans="1:8" x14ac:dyDescent="0.25">
      <c r="A61" s="10">
        <v>43509</v>
      </c>
      <c r="B61" s="9">
        <v>26.0047219525696</v>
      </c>
      <c r="C61" s="11">
        <v>0.26004721952569598</v>
      </c>
      <c r="D61" s="9">
        <v>126.0047219525696</v>
      </c>
      <c r="F61" s="1">
        <v>43515</v>
      </c>
      <c r="G61">
        <v>120.70757999999999</v>
      </c>
      <c r="H61" s="9">
        <f t="shared" si="1"/>
        <v>130.63466495124294</v>
      </c>
    </row>
    <row r="62" spans="1:8" x14ac:dyDescent="0.25">
      <c r="A62" s="10">
        <v>43510</v>
      </c>
      <c r="B62" s="9">
        <v>25.0581527137176</v>
      </c>
      <c r="C62" s="11">
        <v>0.25058152713717602</v>
      </c>
      <c r="D62" s="9">
        <v>125.0581527137176</v>
      </c>
      <c r="F62" s="1">
        <v>43516</v>
      </c>
      <c r="G62">
        <v>121.38207</v>
      </c>
      <c r="H62" s="9">
        <f t="shared" si="1"/>
        <v>131.36462553170495</v>
      </c>
    </row>
    <row r="63" spans="1:8" x14ac:dyDescent="0.25">
      <c r="A63" s="10">
        <v>43511</v>
      </c>
      <c r="B63" s="9">
        <v>26.625222313459101</v>
      </c>
      <c r="C63" s="11">
        <v>0.26625222313459102</v>
      </c>
      <c r="D63" s="9">
        <v>126.62522231345909</v>
      </c>
      <c r="F63" s="1">
        <v>43517</v>
      </c>
      <c r="G63">
        <v>118.97154</v>
      </c>
      <c r="H63" s="9">
        <f t="shared" si="1"/>
        <v>128.75585167587155</v>
      </c>
    </row>
    <row r="64" spans="1:8" x14ac:dyDescent="0.25">
      <c r="A64" s="10">
        <v>43514</v>
      </c>
      <c r="B64" s="9">
        <v>28.079888586668002</v>
      </c>
      <c r="C64" s="11">
        <v>0.28079888586668</v>
      </c>
      <c r="D64" s="9">
        <v>128.07988858666798</v>
      </c>
      <c r="F64" s="1">
        <v>43518</v>
      </c>
      <c r="G64">
        <v>119.55564</v>
      </c>
      <c r="H64" s="9">
        <f t="shared" si="1"/>
        <v>129.38798851266358</v>
      </c>
    </row>
    <row r="65" spans="1:8" x14ac:dyDescent="0.25">
      <c r="A65" s="10">
        <v>43515</v>
      </c>
      <c r="B65" s="9">
        <v>30.640539431434402</v>
      </c>
      <c r="C65" s="11">
        <v>0.30640539431434399</v>
      </c>
      <c r="D65" s="9">
        <v>130.64053943143441</v>
      </c>
      <c r="F65" s="1">
        <v>43521</v>
      </c>
      <c r="G65">
        <v>118.6632</v>
      </c>
      <c r="H65" s="9">
        <f t="shared" si="1"/>
        <v>128.4221535552476</v>
      </c>
    </row>
    <row r="66" spans="1:8" x14ac:dyDescent="0.25">
      <c r="A66" s="10">
        <v>43516</v>
      </c>
      <c r="B66" s="9">
        <v>32.444993346377302</v>
      </c>
      <c r="C66" s="11">
        <v>0.32444993346377304</v>
      </c>
      <c r="D66" s="9">
        <v>132.44499334637729</v>
      </c>
      <c r="F66" s="1">
        <v>43522</v>
      </c>
      <c r="G66">
        <v>118.17</v>
      </c>
      <c r="H66" s="9">
        <f t="shared" si="1"/>
        <v>127.88839240492089</v>
      </c>
    </row>
    <row r="67" spans="1:8" x14ac:dyDescent="0.25">
      <c r="A67" s="10">
        <v>43517</v>
      </c>
      <c r="B67" s="9">
        <v>31.246340473797002</v>
      </c>
      <c r="C67" s="11">
        <v>0.31246340473797002</v>
      </c>
      <c r="D67" s="9">
        <v>131.24634047379701</v>
      </c>
      <c r="F67" s="1">
        <v>43523</v>
      </c>
      <c r="G67">
        <v>116.00239999999999</v>
      </c>
      <c r="H67" s="9">
        <f t="shared" si="1"/>
        <v>125.54252730060587</v>
      </c>
    </row>
    <row r="68" spans="1:8" x14ac:dyDescent="0.25">
      <c r="A68" s="10">
        <v>43518</v>
      </c>
      <c r="B68" s="9">
        <v>32.302594282636797</v>
      </c>
      <c r="C68" s="11">
        <v>0.32302594282636798</v>
      </c>
      <c r="D68" s="9">
        <v>132.30259428263679</v>
      </c>
      <c r="F68" s="1">
        <v>43524</v>
      </c>
      <c r="G68">
        <v>115.48872</v>
      </c>
      <c r="H68" s="9">
        <f t="shared" si="1"/>
        <v>124.98660185920315</v>
      </c>
    </row>
    <row r="69" spans="1:8" x14ac:dyDescent="0.25">
      <c r="A69" s="10">
        <v>43521</v>
      </c>
      <c r="B69" s="9">
        <v>30.272261452939102</v>
      </c>
      <c r="C69" s="11">
        <v>0.30272261452939103</v>
      </c>
      <c r="D69" s="9">
        <v>130.27226145293912</v>
      </c>
      <c r="F69" s="1">
        <v>43525</v>
      </c>
      <c r="G69">
        <v>113.02042</v>
      </c>
      <c r="H69" s="9">
        <f t="shared" si="1"/>
        <v>122.31530695378666</v>
      </c>
    </row>
    <row r="70" spans="1:8" x14ac:dyDescent="0.25">
      <c r="A70" s="10">
        <v>43522</v>
      </c>
      <c r="B70" s="9">
        <v>28.904687572779601</v>
      </c>
      <c r="C70" s="11">
        <v>0.28904687572779603</v>
      </c>
      <c r="D70" s="9">
        <v>128.90468757277961</v>
      </c>
      <c r="F70" s="1">
        <v>43528</v>
      </c>
      <c r="G70">
        <v>112.62379</v>
      </c>
      <c r="H70" s="9">
        <f t="shared" si="1"/>
        <v>121.88605779512064</v>
      </c>
    </row>
    <row r="71" spans="1:8" x14ac:dyDescent="0.25">
      <c r="A71" s="10">
        <v>43523</v>
      </c>
      <c r="B71" s="9">
        <v>26.838304368064101</v>
      </c>
      <c r="C71" s="11">
        <v>0.26838304368064103</v>
      </c>
      <c r="D71" s="9">
        <v>126.83830436806409</v>
      </c>
      <c r="F71" s="1">
        <v>43529</v>
      </c>
      <c r="G71">
        <v>112.28610999999999</v>
      </c>
      <c r="H71" s="9">
        <f t="shared" si="1"/>
        <v>121.52060673015242</v>
      </c>
    </row>
    <row r="72" spans="1:8" x14ac:dyDescent="0.25">
      <c r="A72" s="10">
        <v>43524</v>
      </c>
      <c r="B72" s="9">
        <v>25.549561727831001</v>
      </c>
      <c r="C72" s="11">
        <v>0.25549561727830999</v>
      </c>
      <c r="D72" s="9">
        <v>125.549561727831</v>
      </c>
      <c r="F72" s="1">
        <v>43530</v>
      </c>
      <c r="G72">
        <v>110.24186</v>
      </c>
      <c r="H72" s="9">
        <f t="shared" si="1"/>
        <v>119.30823602545784</v>
      </c>
    </row>
    <row r="73" spans="1:8" x14ac:dyDescent="0.25">
      <c r="A73" s="10">
        <v>43525</v>
      </c>
      <c r="B73" s="9">
        <v>23.245073669017799</v>
      </c>
      <c r="C73" s="11">
        <v>0.23245073669017799</v>
      </c>
      <c r="D73" s="9">
        <v>123.2450736690178</v>
      </c>
      <c r="F73" s="1">
        <v>43531</v>
      </c>
      <c r="G73">
        <v>110.1247</v>
      </c>
      <c r="H73" s="9">
        <f t="shared" si="1"/>
        <v>119.18144069623588</v>
      </c>
    </row>
    <row r="74" spans="1:8" x14ac:dyDescent="0.25">
      <c r="A74" s="10">
        <v>43528</v>
      </c>
      <c r="B74" s="9">
        <v>21.381604848453598</v>
      </c>
      <c r="C74" s="11">
        <v>0.21381604848453598</v>
      </c>
      <c r="D74" s="9">
        <v>121.38160484845359</v>
      </c>
      <c r="F74" s="1">
        <v>43532</v>
      </c>
      <c r="G74">
        <v>114.35805999999999</v>
      </c>
      <c r="H74" s="9">
        <f t="shared" si="1"/>
        <v>123.76295550431996</v>
      </c>
    </row>
    <row r="75" spans="1:8" x14ac:dyDescent="0.25">
      <c r="A75" s="10">
        <v>43529</v>
      </c>
      <c r="B75" s="9">
        <v>21.734957086887501</v>
      </c>
      <c r="C75" s="11">
        <v>0.21734957086887502</v>
      </c>
      <c r="D75" s="9">
        <v>121.7349570868875</v>
      </c>
      <c r="F75" s="1">
        <v>43535</v>
      </c>
      <c r="G75">
        <v>113.69795000000001</v>
      </c>
      <c r="H75" s="9">
        <f t="shared" si="1"/>
        <v>123.04855754620529</v>
      </c>
    </row>
    <row r="76" spans="1:8" x14ac:dyDescent="0.25">
      <c r="A76" s="10">
        <v>43530</v>
      </c>
      <c r="B76" s="9">
        <v>20.185384330160201</v>
      </c>
      <c r="C76" s="11">
        <v>0.201853843301602</v>
      </c>
      <c r="D76" s="9">
        <v>120.18538433016019</v>
      </c>
      <c r="F76" s="1">
        <v>43536</v>
      </c>
      <c r="G76">
        <v>116.28115</v>
      </c>
      <c r="H76" s="9">
        <f t="shared" si="1"/>
        <v>125.8442019166918</v>
      </c>
    </row>
    <row r="77" spans="1:8" x14ac:dyDescent="0.25">
      <c r="A77" s="10">
        <v>43531</v>
      </c>
      <c r="B77" s="9">
        <v>21.552271148410998</v>
      </c>
      <c r="C77" s="11">
        <v>0.21552271148410998</v>
      </c>
      <c r="D77" s="9">
        <v>121.55227114841101</v>
      </c>
      <c r="F77" s="1">
        <v>43537</v>
      </c>
      <c r="G77">
        <v>117.02826</v>
      </c>
      <c r="H77" s="9">
        <f t="shared" si="1"/>
        <v>126.65275482224854</v>
      </c>
    </row>
    <row r="78" spans="1:8" x14ac:dyDescent="0.25">
      <c r="A78" s="10">
        <v>43532</v>
      </c>
      <c r="B78" s="9">
        <v>25.265515656977801</v>
      </c>
      <c r="C78" s="11">
        <v>0.25265515656977799</v>
      </c>
      <c r="D78" s="9">
        <v>125.26551565697778</v>
      </c>
      <c r="F78" s="1">
        <v>43538</v>
      </c>
      <c r="G78">
        <v>114.64143</v>
      </c>
      <c r="H78" s="9">
        <f t="shared" si="1"/>
        <v>124.06963007278728</v>
      </c>
    </row>
    <row r="79" spans="1:8" x14ac:dyDescent="0.25">
      <c r="A79" s="10">
        <v>43535</v>
      </c>
      <c r="B79" s="9">
        <v>27.475159458857501</v>
      </c>
      <c r="C79" s="11">
        <v>0.27475159458857501</v>
      </c>
      <c r="D79" s="9">
        <v>127.4751594588575</v>
      </c>
      <c r="F79" s="1">
        <v>43539</v>
      </c>
      <c r="G79">
        <v>114.95113000000001</v>
      </c>
      <c r="H79" s="9">
        <f t="shared" si="1"/>
        <v>124.40480004086552</v>
      </c>
    </row>
    <row r="80" spans="1:8" x14ac:dyDescent="0.25">
      <c r="A80" s="10">
        <v>43536</v>
      </c>
      <c r="B80" s="9">
        <v>29.024146290565799</v>
      </c>
      <c r="C80" s="11">
        <v>0.290241462905658</v>
      </c>
      <c r="D80" s="9">
        <v>129.0241462905658</v>
      </c>
      <c r="F80" s="1">
        <v>43542</v>
      </c>
      <c r="G80">
        <v>113.6695</v>
      </c>
      <c r="H80" s="9">
        <f t="shared" si="1"/>
        <v>123.01776779615096</v>
      </c>
    </row>
    <row r="81" spans="1:8" x14ac:dyDescent="0.25">
      <c r="A81" s="10">
        <v>43537</v>
      </c>
      <c r="B81" s="9">
        <v>29.320304736623299</v>
      </c>
      <c r="C81" s="11">
        <v>0.29320304736623298</v>
      </c>
      <c r="D81" s="9">
        <v>129.32030473662331</v>
      </c>
      <c r="F81" s="1">
        <v>43543</v>
      </c>
      <c r="G81">
        <v>115.05204000000001</v>
      </c>
      <c r="H81" s="9">
        <f t="shared" si="1"/>
        <v>124.51400895749056</v>
      </c>
    </row>
    <row r="82" spans="1:8" x14ac:dyDescent="0.25">
      <c r="A82" s="10">
        <v>43538</v>
      </c>
      <c r="B82" s="9">
        <v>27.6225795911215</v>
      </c>
      <c r="C82" s="11">
        <v>0.27622579591121499</v>
      </c>
      <c r="D82" s="9">
        <v>127.62257959112149</v>
      </c>
      <c r="F82" s="1">
        <v>43544</v>
      </c>
      <c r="G82">
        <v>116.42104999999999</v>
      </c>
      <c r="H82" s="9">
        <f t="shared" si="1"/>
        <v>125.99560740114174</v>
      </c>
    </row>
    <row r="83" spans="1:8" x14ac:dyDescent="0.25">
      <c r="A83" s="10">
        <v>43539</v>
      </c>
      <c r="B83" s="9">
        <v>27.359023311503599</v>
      </c>
      <c r="C83" s="11">
        <v>0.273590233115036</v>
      </c>
      <c r="D83" s="9">
        <v>127.35902331150359</v>
      </c>
      <c r="F83" s="1">
        <v>43545</v>
      </c>
      <c r="G83">
        <v>116.94011</v>
      </c>
      <c r="H83" s="9">
        <f t="shared" si="1"/>
        <v>126.55735529791502</v>
      </c>
    </row>
    <row r="84" spans="1:8" x14ac:dyDescent="0.25">
      <c r="A84" s="10">
        <v>43542</v>
      </c>
      <c r="B84" s="9">
        <v>27.329355488541299</v>
      </c>
      <c r="C84" s="11">
        <v>0.27329355488541301</v>
      </c>
      <c r="D84" s="9">
        <v>127.3293554885413</v>
      </c>
      <c r="F84" s="1">
        <v>43546</v>
      </c>
      <c r="G84">
        <v>117.34714</v>
      </c>
      <c r="H84" s="9">
        <f t="shared" si="1"/>
        <v>126.99785976064308</v>
      </c>
    </row>
    <row r="85" spans="1:8" x14ac:dyDescent="0.25">
      <c r="A85" s="10">
        <v>43543</v>
      </c>
      <c r="B85" s="9">
        <v>28.830753526823699</v>
      </c>
      <c r="C85" s="11">
        <v>0.28830753526823699</v>
      </c>
      <c r="D85" s="9">
        <v>128.83075352682368</v>
      </c>
      <c r="F85" s="1">
        <v>43549</v>
      </c>
      <c r="G85">
        <v>120.38306</v>
      </c>
      <c r="H85" s="9">
        <f t="shared" si="1"/>
        <v>130.28345617487636</v>
      </c>
    </row>
    <row r="86" spans="1:8" x14ac:dyDescent="0.25">
      <c r="A86" s="10">
        <v>43544</v>
      </c>
      <c r="B86" s="9">
        <v>29.857523355074399</v>
      </c>
      <c r="C86" s="11">
        <v>0.298575233550744</v>
      </c>
      <c r="D86" s="9">
        <v>129.85752335507442</v>
      </c>
      <c r="F86" s="1">
        <v>43550</v>
      </c>
      <c r="G86">
        <v>120.5314</v>
      </c>
      <c r="H86" s="9">
        <f t="shared" si="1"/>
        <v>130.44399577146896</v>
      </c>
    </row>
    <row r="87" spans="1:8" x14ac:dyDescent="0.25">
      <c r="A87" s="10">
        <v>43545</v>
      </c>
      <c r="B87" s="9">
        <v>31.782548514472399</v>
      </c>
      <c r="C87" s="11">
        <v>0.31782548514472397</v>
      </c>
      <c r="D87" s="9">
        <v>131.78254851447241</v>
      </c>
      <c r="F87" s="1">
        <v>43551</v>
      </c>
      <c r="G87">
        <v>118.29599</v>
      </c>
      <c r="H87" s="9">
        <f t="shared" si="1"/>
        <v>128.02474392018789</v>
      </c>
    </row>
    <row r="88" spans="1:8" x14ac:dyDescent="0.25">
      <c r="A88" s="10">
        <v>43546</v>
      </c>
      <c r="B88" s="9">
        <v>30.723909451186099</v>
      </c>
      <c r="C88" s="11">
        <v>0.30723909451186099</v>
      </c>
      <c r="D88" s="9">
        <v>130.7239094511861</v>
      </c>
      <c r="F88" s="1">
        <v>43552</v>
      </c>
      <c r="G88">
        <v>114.64885</v>
      </c>
      <c r="H88" s="9">
        <f t="shared" si="1"/>
        <v>124.07766029933924</v>
      </c>
    </row>
    <row r="89" spans="1:8" x14ac:dyDescent="0.25">
      <c r="A89" s="10">
        <v>43549</v>
      </c>
      <c r="B89" s="9">
        <v>33.170914417076503</v>
      </c>
      <c r="C89" s="11">
        <v>0.33170914417076502</v>
      </c>
      <c r="D89" s="9">
        <v>133.17091441707652</v>
      </c>
      <c r="F89" s="1">
        <v>43553</v>
      </c>
      <c r="G89">
        <v>114.49232000000001</v>
      </c>
      <c r="H89" s="9">
        <f t="shared" si="1"/>
        <v>123.90825715079782</v>
      </c>
    </row>
    <row r="90" spans="1:8" x14ac:dyDescent="0.25">
      <c r="A90" s="10">
        <v>43550</v>
      </c>
      <c r="B90" s="9">
        <v>34.561013873142301</v>
      </c>
      <c r="C90" s="11">
        <v>0.34561013873142299</v>
      </c>
      <c r="D90" s="9">
        <v>134.56101387314229</v>
      </c>
      <c r="F90" s="1">
        <v>43556</v>
      </c>
      <c r="G90">
        <v>111.76058</v>
      </c>
      <c r="H90" s="9">
        <f t="shared" si="1"/>
        <v>120.95185673556368</v>
      </c>
    </row>
    <row r="91" spans="1:8" x14ac:dyDescent="0.25">
      <c r="A91" s="10">
        <v>43551</v>
      </c>
      <c r="B91" s="9">
        <v>32.7390773833339</v>
      </c>
      <c r="C91" s="11">
        <v>0.32739077383333898</v>
      </c>
      <c r="D91" s="9">
        <v>132.73907738333389</v>
      </c>
      <c r="F91" s="1">
        <v>43557</v>
      </c>
      <c r="G91">
        <v>112.10178000000001</v>
      </c>
      <c r="H91" s="9">
        <f t="shared" si="1"/>
        <v>121.32111728806058</v>
      </c>
    </row>
    <row r="92" spans="1:8" x14ac:dyDescent="0.25">
      <c r="A92" s="10">
        <v>43552</v>
      </c>
      <c r="B92" s="9">
        <v>29.540920968767999</v>
      </c>
      <c r="C92" s="11">
        <v>0.29540920968767997</v>
      </c>
      <c r="D92" s="9">
        <v>129.54092096876798</v>
      </c>
      <c r="F92" s="1">
        <v>43558</v>
      </c>
      <c r="G92">
        <v>112.38468</v>
      </c>
      <c r="H92" s="9">
        <f t="shared" si="1"/>
        <v>121.62728320336355</v>
      </c>
    </row>
    <row r="93" spans="1:8" x14ac:dyDescent="0.25">
      <c r="A93" s="10">
        <v>43553</v>
      </c>
      <c r="B93" s="9">
        <v>28.807954584875699</v>
      </c>
      <c r="C93" s="11">
        <v>0.288079545848757</v>
      </c>
      <c r="D93" s="9">
        <v>128.80795458487572</v>
      </c>
      <c r="F93" s="1">
        <v>43559</v>
      </c>
      <c r="G93">
        <v>113.90139000000001</v>
      </c>
      <c r="H93" s="9">
        <f t="shared" si="1"/>
        <v>123.26872860951121</v>
      </c>
    </row>
    <row r="94" spans="1:8" x14ac:dyDescent="0.25">
      <c r="A94" s="10">
        <v>43556</v>
      </c>
      <c r="B94" s="9">
        <v>27.316139861654801</v>
      </c>
      <c r="C94" s="11">
        <v>0.27316139861654798</v>
      </c>
      <c r="D94" s="9">
        <v>127.3161398616548</v>
      </c>
      <c r="F94" s="1">
        <v>43560</v>
      </c>
      <c r="G94">
        <v>113.96581</v>
      </c>
      <c r="H94" s="9">
        <f t="shared" si="1"/>
        <v>123.33844656024934</v>
      </c>
    </row>
    <row r="95" spans="1:8" x14ac:dyDescent="0.25">
      <c r="A95" s="10">
        <v>43557</v>
      </c>
      <c r="B95" s="9">
        <v>26.290698578692002</v>
      </c>
      <c r="C95" s="11">
        <v>0.26290698578692001</v>
      </c>
      <c r="D95" s="9">
        <v>126.290698578692</v>
      </c>
      <c r="F95" s="1">
        <v>43563</v>
      </c>
      <c r="G95">
        <v>115.68725999999999</v>
      </c>
      <c r="H95" s="9">
        <f t="shared" si="1"/>
        <v>125.20146994271062</v>
      </c>
    </row>
    <row r="96" spans="1:8" x14ac:dyDescent="0.25">
      <c r="A96" s="10">
        <v>43558</v>
      </c>
      <c r="B96" s="9">
        <v>26.151204920067499</v>
      </c>
      <c r="C96" s="11">
        <v>0.261512049200675</v>
      </c>
      <c r="D96" s="9">
        <v>126.1512049200675</v>
      </c>
      <c r="F96" s="1">
        <v>43564</v>
      </c>
      <c r="G96">
        <v>116.28837</v>
      </c>
      <c r="H96" s="9">
        <f t="shared" ref="H96:H111" si="2">G96/G95*H95</f>
        <v>125.85201569508872</v>
      </c>
    </row>
    <row r="97" spans="1:8" x14ac:dyDescent="0.25">
      <c r="A97" s="10">
        <v>43559</v>
      </c>
      <c r="B97" s="9">
        <v>27.338895322622101</v>
      </c>
      <c r="C97" s="11">
        <v>0.27338895322622103</v>
      </c>
      <c r="D97" s="9">
        <v>127.33889532262211</v>
      </c>
      <c r="F97" s="1">
        <v>43565</v>
      </c>
      <c r="G97">
        <v>115.18356</v>
      </c>
      <c r="H97" s="9">
        <f t="shared" si="2"/>
        <v>124.65634526424434</v>
      </c>
    </row>
    <row r="98" spans="1:8" x14ac:dyDescent="0.25">
      <c r="A98" s="10">
        <v>43560</v>
      </c>
      <c r="B98" s="9">
        <v>26.664961111842501</v>
      </c>
      <c r="C98" s="11">
        <v>0.266649611118425</v>
      </c>
      <c r="D98" s="9">
        <v>126.66496111184249</v>
      </c>
      <c r="F98" s="1">
        <v>43566</v>
      </c>
      <c r="G98">
        <v>112.85145</v>
      </c>
      <c r="H98" s="9">
        <f t="shared" si="2"/>
        <v>122.1324407300018</v>
      </c>
    </row>
    <row r="99" spans="1:8" x14ac:dyDescent="0.25">
      <c r="A99" s="10">
        <v>43563</v>
      </c>
      <c r="B99" s="9">
        <v>27.600673538048301</v>
      </c>
      <c r="C99" s="11">
        <v>0.27600673538048304</v>
      </c>
      <c r="D99" s="9">
        <v>127.6006735380483</v>
      </c>
      <c r="F99" s="1">
        <v>43567</v>
      </c>
      <c r="G99">
        <v>112.27545000000001</v>
      </c>
      <c r="H99" s="9">
        <f t="shared" si="2"/>
        <v>121.50907004348886</v>
      </c>
    </row>
    <row r="100" spans="1:8" x14ac:dyDescent="0.25">
      <c r="A100" s="10">
        <v>43564</v>
      </c>
      <c r="B100" s="9">
        <v>28.631638448499601</v>
      </c>
      <c r="C100" s="11">
        <v>0.28631638448499602</v>
      </c>
      <c r="D100" s="9">
        <v>128.63163844849961</v>
      </c>
      <c r="F100" s="1">
        <v>43570</v>
      </c>
      <c r="G100">
        <v>111.27602</v>
      </c>
      <c r="H100" s="9">
        <f t="shared" si="2"/>
        <v>120.42744614553465</v>
      </c>
    </row>
    <row r="101" spans="1:8" x14ac:dyDescent="0.25">
      <c r="A101" s="10">
        <v>43565</v>
      </c>
      <c r="B101" s="9">
        <v>29.689072168744001</v>
      </c>
      <c r="C101" s="11">
        <v>0.29689072168744002</v>
      </c>
      <c r="D101" s="9">
        <v>129.68907216874399</v>
      </c>
      <c r="F101" s="1">
        <v>43571</v>
      </c>
      <c r="G101">
        <v>108.53175</v>
      </c>
      <c r="H101" s="9">
        <f t="shared" si="2"/>
        <v>117.45748525338729</v>
      </c>
    </row>
    <row r="102" spans="1:8" x14ac:dyDescent="0.25">
      <c r="A102" s="10">
        <v>43566</v>
      </c>
      <c r="B102" s="9">
        <v>27.105039629203599</v>
      </c>
      <c r="C102" s="11">
        <v>0.27105039629203598</v>
      </c>
      <c r="D102" s="9">
        <v>127.10503962920359</v>
      </c>
      <c r="F102" s="1">
        <v>43572</v>
      </c>
      <c r="G102">
        <v>108.00515</v>
      </c>
      <c r="H102" s="9">
        <f t="shared" si="2"/>
        <v>116.88757726116903</v>
      </c>
    </row>
    <row r="103" spans="1:8" x14ac:dyDescent="0.25">
      <c r="A103" s="10">
        <v>43567</v>
      </c>
      <c r="B103" s="9">
        <v>25.9946785469131</v>
      </c>
      <c r="C103" s="11">
        <v>0.25994678546913103</v>
      </c>
      <c r="D103" s="9">
        <v>125.99467854691311</v>
      </c>
      <c r="F103" s="1">
        <v>43573</v>
      </c>
      <c r="G103">
        <v>106.31153999999999</v>
      </c>
      <c r="H103" s="9">
        <f t="shared" si="2"/>
        <v>115.05468346188918</v>
      </c>
    </row>
    <row r="104" spans="1:8" x14ac:dyDescent="0.25">
      <c r="A104" s="10">
        <v>43570</v>
      </c>
      <c r="B104" s="9">
        <v>24.290657668851601</v>
      </c>
      <c r="C104" s="11">
        <v>0.24290657668851601</v>
      </c>
      <c r="D104" s="9">
        <v>124.29065766885161</v>
      </c>
      <c r="F104" s="1">
        <v>43578</v>
      </c>
      <c r="G104">
        <v>103.47698</v>
      </c>
      <c r="H104" s="9">
        <f t="shared" si="2"/>
        <v>111.98700705014939</v>
      </c>
    </row>
    <row r="105" spans="1:8" x14ac:dyDescent="0.25">
      <c r="A105" s="10">
        <v>43571</v>
      </c>
      <c r="B105" s="9">
        <v>22.499517489212099</v>
      </c>
      <c r="C105" s="11">
        <v>0.22499517489212098</v>
      </c>
      <c r="D105" s="9">
        <v>122.49951748921211</v>
      </c>
      <c r="F105" s="1">
        <v>43579</v>
      </c>
      <c r="G105">
        <v>104.11481999999999</v>
      </c>
      <c r="H105" s="9">
        <f t="shared" si="2"/>
        <v>112.67730350620045</v>
      </c>
    </row>
    <row r="106" spans="1:8" x14ac:dyDescent="0.25">
      <c r="A106" s="10">
        <v>43572</v>
      </c>
      <c r="B106" s="9">
        <v>21.9584669551963</v>
      </c>
      <c r="C106" s="11">
        <v>0.21958466955196301</v>
      </c>
      <c r="D106" s="9">
        <v>121.9584669551963</v>
      </c>
      <c r="F106" s="1">
        <v>43580</v>
      </c>
      <c r="G106">
        <v>103.97883</v>
      </c>
      <c r="H106" s="9">
        <f t="shared" si="2"/>
        <v>112.53012958318153</v>
      </c>
    </row>
    <row r="107" spans="1:8" x14ac:dyDescent="0.25">
      <c r="A107" s="10">
        <v>43573</v>
      </c>
      <c r="B107" s="9">
        <v>19.828250396170901</v>
      </c>
      <c r="C107" s="11">
        <v>0.19828250396170902</v>
      </c>
      <c r="D107" s="9">
        <v>119.82825039617092</v>
      </c>
      <c r="F107" s="1">
        <v>43581</v>
      </c>
      <c r="G107">
        <v>106.84071</v>
      </c>
      <c r="H107" s="9">
        <f t="shared" si="2"/>
        <v>115.62737281289969</v>
      </c>
    </row>
    <row r="108" spans="1:8" x14ac:dyDescent="0.25">
      <c r="A108" s="10">
        <v>43574</v>
      </c>
      <c r="B108" s="9">
        <v>19.7224456495228</v>
      </c>
      <c r="C108" s="11">
        <v>0.19722445649522802</v>
      </c>
      <c r="D108" s="9">
        <v>119.72244564952281</v>
      </c>
      <c r="F108" s="1">
        <v>43584</v>
      </c>
      <c r="G108">
        <v>103.97136999999999</v>
      </c>
      <c r="H108" s="9">
        <f t="shared" si="2"/>
        <v>112.52205606699856</v>
      </c>
    </row>
    <row r="109" spans="1:8" x14ac:dyDescent="0.25">
      <c r="A109" s="10">
        <v>43577</v>
      </c>
      <c r="B109" s="9">
        <v>18.260526183221302</v>
      </c>
      <c r="C109" s="11">
        <v>0.18260526183221301</v>
      </c>
      <c r="D109" s="9">
        <v>118.26052618322129</v>
      </c>
      <c r="F109" s="1">
        <v>43585</v>
      </c>
      <c r="G109">
        <v>104.10326999999999</v>
      </c>
      <c r="H109" s="9">
        <f t="shared" si="2"/>
        <v>112.66480362524692</v>
      </c>
    </row>
    <row r="110" spans="1:8" x14ac:dyDescent="0.25">
      <c r="A110" s="10">
        <v>43578</v>
      </c>
      <c r="B110" s="9">
        <v>17.8751379742193</v>
      </c>
      <c r="C110" s="11">
        <v>0.17875137974219299</v>
      </c>
      <c r="D110" s="9">
        <v>117.87513797421929</v>
      </c>
      <c r="F110" s="1">
        <v>43587</v>
      </c>
      <c r="G110">
        <v>100.42198</v>
      </c>
      <c r="H110" s="9">
        <f t="shared" si="2"/>
        <v>108.68076148192534</v>
      </c>
    </row>
    <row r="111" spans="1:8" x14ac:dyDescent="0.25">
      <c r="A111" s="10">
        <v>43579</v>
      </c>
      <c r="B111" s="9">
        <v>18.239217985960899</v>
      </c>
      <c r="C111" s="11">
        <v>0.18239217985960898</v>
      </c>
      <c r="D111" s="9">
        <v>118.23921798596091</v>
      </c>
      <c r="F111" s="1">
        <v>43588</v>
      </c>
      <c r="G111">
        <v>100.64878</v>
      </c>
      <c r="H111" s="9">
        <f t="shared" si="2"/>
        <v>108.92621368973982</v>
      </c>
    </row>
    <row r="112" spans="1:8" x14ac:dyDescent="0.25">
      <c r="A112" s="10">
        <v>43580</v>
      </c>
      <c r="B112" s="9">
        <v>18.3534466533286</v>
      </c>
      <c r="C112" s="11">
        <v>0.18353446653328601</v>
      </c>
      <c r="D112" s="9">
        <v>118.3534466533286</v>
      </c>
      <c r="H112" s="9"/>
    </row>
    <row r="113" spans="1:8" x14ac:dyDescent="0.25">
      <c r="A113" s="10">
        <v>43581</v>
      </c>
      <c r="B113" s="9">
        <v>21.355284548202199</v>
      </c>
      <c r="C113" s="11">
        <v>0.213552845482022</v>
      </c>
      <c r="D113" s="9">
        <v>121.35528454820219</v>
      </c>
      <c r="H113" s="9"/>
    </row>
    <row r="114" spans="1:8" x14ac:dyDescent="0.25">
      <c r="A114" s="10">
        <v>43584</v>
      </c>
      <c r="B114" s="9">
        <v>20.788045093151101</v>
      </c>
      <c r="C114" s="11">
        <v>0.207880450931511</v>
      </c>
      <c r="D114" s="9">
        <v>120.78804509315111</v>
      </c>
      <c r="H114" s="9"/>
    </row>
    <row r="115" spans="1:8" x14ac:dyDescent="0.25">
      <c r="A115" s="10">
        <v>43585</v>
      </c>
      <c r="B115" s="9">
        <v>19.906217647571001</v>
      </c>
      <c r="C115" s="11">
        <v>0.19906217647571001</v>
      </c>
      <c r="D115" s="9">
        <v>119.90621764757101</v>
      </c>
      <c r="H115" s="9"/>
    </row>
    <row r="116" spans="1:8" x14ac:dyDescent="0.25">
      <c r="A116" s="10">
        <v>43586</v>
      </c>
      <c r="B116" s="9">
        <v>20.5797255882845</v>
      </c>
      <c r="C116" s="11">
        <v>0.205797255882845</v>
      </c>
      <c r="D116" s="9">
        <v>120.57972558828449</v>
      </c>
      <c r="H116" s="9"/>
    </row>
    <row r="117" spans="1:8" x14ac:dyDescent="0.25">
      <c r="A117" s="10">
        <v>43587</v>
      </c>
      <c r="B117" s="9">
        <v>17.127013825424701</v>
      </c>
      <c r="C117" s="11">
        <v>0.171270138254247</v>
      </c>
      <c r="D117" s="9">
        <v>117.1270138254247</v>
      </c>
      <c r="H117" s="9"/>
    </row>
    <row r="118" spans="1:8" x14ac:dyDescent="0.25">
      <c r="A118" s="10">
        <v>43588</v>
      </c>
      <c r="B118" s="9">
        <v>17.3034323431927</v>
      </c>
      <c r="C118" s="11">
        <v>0.17303432343192701</v>
      </c>
      <c r="D118" s="9">
        <v>117.3034323431927</v>
      </c>
      <c r="H118" s="9"/>
    </row>
    <row r="119" spans="1:8" x14ac:dyDescent="0.25">
      <c r="H119" s="9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Worksheet</vt:lpstr>
      <vt:lpstr>to Peers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lzweig</dc:creator>
  <cp:lastModifiedBy>Joos Cyrill</cp:lastModifiedBy>
  <dcterms:created xsi:type="dcterms:W3CDTF">2013-04-03T15:49:21Z</dcterms:created>
  <dcterms:modified xsi:type="dcterms:W3CDTF">2019-08-02T12:23:08Z</dcterms:modified>
</cp:coreProperties>
</file>